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8BE0FF9-2329-4751-96B8-4A6392A81F66}" xr6:coauthVersionLast="47" xr6:coauthVersionMax="47" xr10:uidLastSave="{00000000-0000-0000-0000-000000000000}"/>
  <bookViews>
    <workbookView xWindow="-28920" yWindow="1230" windowWidth="29040" windowHeight="15720" activeTab="4" xr2:uid="{0F0AB7A5-649F-40B2-90B2-CE5F6CECBC2B}"/>
  </bookViews>
  <sheets>
    <sheet name="08032022" sheetId="1" r:id="rId1"/>
    <sheet name="09032022" sheetId="2" r:id="rId2"/>
    <sheet name="10032022" sheetId="3" r:id="rId3"/>
    <sheet name="11032022" sheetId="4" r:id="rId4"/>
    <sheet name="12032022" sheetId="5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5" l="1"/>
  <c r="K28" i="5" s="1"/>
  <c r="E28" i="5"/>
  <c r="I27" i="5"/>
  <c r="K27" i="5" s="1"/>
  <c r="E27" i="5"/>
  <c r="K26" i="5"/>
  <c r="I26" i="5"/>
  <c r="E26" i="5"/>
  <c r="I25" i="5"/>
  <c r="K25" i="5" s="1"/>
  <c r="E25" i="5"/>
  <c r="I24" i="5"/>
  <c r="K24" i="5" s="1"/>
  <c r="E24" i="5"/>
  <c r="I23" i="5"/>
  <c r="K23" i="5" s="1"/>
  <c r="E23" i="5"/>
  <c r="I22" i="5"/>
  <c r="K22" i="5" s="1"/>
  <c r="E22" i="5"/>
  <c r="I21" i="5"/>
  <c r="K21" i="5" s="1"/>
  <c r="E21" i="5"/>
  <c r="K20" i="5"/>
  <c r="I20" i="5"/>
  <c r="E20" i="5"/>
  <c r="I19" i="5"/>
  <c r="K19" i="5" s="1"/>
  <c r="E19" i="5"/>
  <c r="I18" i="5"/>
  <c r="K18" i="5" s="1"/>
  <c r="E18" i="5"/>
  <c r="I17" i="5"/>
  <c r="K17" i="5" s="1"/>
  <c r="E17" i="5"/>
  <c r="I16" i="5"/>
  <c r="K16" i="5" s="1"/>
  <c r="E16" i="5"/>
  <c r="I15" i="5"/>
  <c r="K15" i="5" s="1"/>
  <c r="E15" i="5"/>
  <c r="K14" i="5"/>
  <c r="I14" i="5"/>
  <c r="E14" i="5"/>
  <c r="I13" i="5"/>
  <c r="K13" i="5" s="1"/>
  <c r="E13" i="5"/>
  <c r="I12" i="5"/>
  <c r="K12" i="5" s="1"/>
  <c r="E12" i="5"/>
  <c r="I11" i="5"/>
  <c r="K11" i="5" s="1"/>
  <c r="E11" i="5"/>
  <c r="I10" i="5"/>
  <c r="K10" i="5" s="1"/>
  <c r="E10" i="5"/>
  <c r="I9" i="5"/>
  <c r="K9" i="5" s="1"/>
  <c r="E9" i="5"/>
  <c r="I8" i="5"/>
  <c r="K8" i="5" s="1"/>
  <c r="E8" i="5"/>
  <c r="N7" i="5"/>
  <c r="I7" i="5"/>
  <c r="K7" i="5" s="1"/>
  <c r="E7" i="5"/>
  <c r="I6" i="5"/>
  <c r="K6" i="5" s="1"/>
  <c r="E6" i="5"/>
  <c r="A6" i="5"/>
  <c r="A7" i="5" s="1"/>
  <c r="I5" i="5"/>
  <c r="K5" i="5" s="1"/>
  <c r="G5" i="5"/>
  <c r="E5" i="5"/>
  <c r="I28" i="4"/>
  <c r="K28" i="4" s="1"/>
  <c r="E28" i="4"/>
  <c r="I27" i="4"/>
  <c r="K27" i="4" s="1"/>
  <c r="E27" i="4"/>
  <c r="I26" i="4"/>
  <c r="K26" i="4" s="1"/>
  <c r="E26" i="4"/>
  <c r="I25" i="4"/>
  <c r="K25" i="4" s="1"/>
  <c r="E25" i="4"/>
  <c r="I24" i="4"/>
  <c r="K24" i="4" s="1"/>
  <c r="E24" i="4"/>
  <c r="I23" i="4"/>
  <c r="K23" i="4" s="1"/>
  <c r="E23" i="4"/>
  <c r="I22" i="4"/>
  <c r="K22" i="4" s="1"/>
  <c r="E22" i="4"/>
  <c r="I21" i="4"/>
  <c r="K21" i="4" s="1"/>
  <c r="E21" i="4"/>
  <c r="I20" i="4"/>
  <c r="K20" i="4" s="1"/>
  <c r="E20" i="4"/>
  <c r="I19" i="4"/>
  <c r="K19" i="4" s="1"/>
  <c r="E19" i="4"/>
  <c r="I18" i="4"/>
  <c r="K18" i="4" s="1"/>
  <c r="E18" i="4"/>
  <c r="I17" i="4"/>
  <c r="K17" i="4" s="1"/>
  <c r="E17" i="4"/>
  <c r="I16" i="4"/>
  <c r="K16" i="4" s="1"/>
  <c r="E16" i="4"/>
  <c r="I15" i="4"/>
  <c r="K15" i="4" s="1"/>
  <c r="E15" i="4"/>
  <c r="I14" i="4"/>
  <c r="K14" i="4" s="1"/>
  <c r="E14" i="4"/>
  <c r="K13" i="4"/>
  <c r="I13" i="4"/>
  <c r="E13" i="4"/>
  <c r="I12" i="4"/>
  <c r="K12" i="4" s="1"/>
  <c r="E12" i="4"/>
  <c r="I11" i="4"/>
  <c r="K11" i="4" s="1"/>
  <c r="E11" i="4"/>
  <c r="I10" i="4"/>
  <c r="K10" i="4" s="1"/>
  <c r="E10" i="4"/>
  <c r="I9" i="4"/>
  <c r="K9" i="4" s="1"/>
  <c r="E9" i="4"/>
  <c r="I8" i="4"/>
  <c r="K8" i="4" s="1"/>
  <c r="E8" i="4"/>
  <c r="N7" i="4"/>
  <c r="I7" i="4"/>
  <c r="K7" i="4" s="1"/>
  <c r="E7" i="4"/>
  <c r="I6" i="4"/>
  <c r="K6" i="4" s="1"/>
  <c r="E6" i="4"/>
  <c r="A6" i="4"/>
  <c r="G6" i="4" s="1"/>
  <c r="I5" i="4"/>
  <c r="K5" i="4" s="1"/>
  <c r="G5" i="4"/>
  <c r="E5" i="4"/>
  <c r="I28" i="3"/>
  <c r="K28" i="3" s="1"/>
  <c r="E28" i="3"/>
  <c r="I27" i="3"/>
  <c r="K27" i="3" s="1"/>
  <c r="E27" i="3"/>
  <c r="I26" i="3"/>
  <c r="K26" i="3" s="1"/>
  <c r="E26" i="3"/>
  <c r="I25" i="3"/>
  <c r="K25" i="3" s="1"/>
  <c r="E25" i="3"/>
  <c r="I24" i="3"/>
  <c r="K24" i="3" s="1"/>
  <c r="E24" i="3"/>
  <c r="I23" i="3"/>
  <c r="K23" i="3" s="1"/>
  <c r="E23" i="3"/>
  <c r="I22" i="3"/>
  <c r="K22" i="3" s="1"/>
  <c r="E22" i="3"/>
  <c r="I21" i="3"/>
  <c r="K21" i="3" s="1"/>
  <c r="E21" i="3"/>
  <c r="I20" i="3"/>
  <c r="K20" i="3" s="1"/>
  <c r="E20" i="3"/>
  <c r="K19" i="3"/>
  <c r="I19" i="3"/>
  <c r="E19" i="3"/>
  <c r="I18" i="3"/>
  <c r="K18" i="3" s="1"/>
  <c r="E18" i="3"/>
  <c r="I17" i="3"/>
  <c r="K17" i="3" s="1"/>
  <c r="E17" i="3"/>
  <c r="I16" i="3"/>
  <c r="K16" i="3" s="1"/>
  <c r="E16" i="3"/>
  <c r="I15" i="3"/>
  <c r="K15" i="3" s="1"/>
  <c r="E15" i="3"/>
  <c r="I14" i="3"/>
  <c r="K14" i="3" s="1"/>
  <c r="E14" i="3"/>
  <c r="I13" i="3"/>
  <c r="K13" i="3" s="1"/>
  <c r="E13" i="3"/>
  <c r="I12" i="3"/>
  <c r="K12" i="3" s="1"/>
  <c r="E12" i="3"/>
  <c r="K11" i="3"/>
  <c r="I11" i="3"/>
  <c r="E11" i="3"/>
  <c r="I10" i="3"/>
  <c r="K10" i="3" s="1"/>
  <c r="E10" i="3"/>
  <c r="K9" i="3"/>
  <c r="I9" i="3"/>
  <c r="E9" i="3"/>
  <c r="I8" i="3"/>
  <c r="K8" i="3" s="1"/>
  <c r="E8" i="3"/>
  <c r="N7" i="3"/>
  <c r="I7" i="3"/>
  <c r="K7" i="3" s="1"/>
  <c r="E7" i="3"/>
  <c r="I6" i="3"/>
  <c r="K6" i="3" s="1"/>
  <c r="E6" i="3"/>
  <c r="A6" i="3"/>
  <c r="A7" i="3" s="1"/>
  <c r="I5" i="3"/>
  <c r="K5" i="3" s="1"/>
  <c r="G5" i="3"/>
  <c r="E5" i="3"/>
  <c r="A7" i="2"/>
  <c r="A8" i="2" s="1"/>
  <c r="A6" i="2"/>
  <c r="G6" i="2" s="1"/>
  <c r="I28" i="2"/>
  <c r="K28" i="2" s="1"/>
  <c r="E28" i="2"/>
  <c r="I27" i="2"/>
  <c r="K27" i="2" s="1"/>
  <c r="E27" i="2"/>
  <c r="K26" i="2"/>
  <c r="I26" i="2"/>
  <c r="E26" i="2"/>
  <c r="I25" i="2"/>
  <c r="K25" i="2" s="1"/>
  <c r="E25" i="2"/>
  <c r="K24" i="2"/>
  <c r="I24" i="2"/>
  <c r="E24" i="2"/>
  <c r="K23" i="2"/>
  <c r="I23" i="2"/>
  <c r="E23" i="2"/>
  <c r="I22" i="2"/>
  <c r="K22" i="2" s="1"/>
  <c r="E22" i="2"/>
  <c r="I21" i="2"/>
  <c r="K21" i="2" s="1"/>
  <c r="E21" i="2"/>
  <c r="K20" i="2"/>
  <c r="I20" i="2"/>
  <c r="E20" i="2"/>
  <c r="I19" i="2"/>
  <c r="K19" i="2" s="1"/>
  <c r="E19" i="2"/>
  <c r="K18" i="2"/>
  <c r="I18" i="2"/>
  <c r="E18" i="2"/>
  <c r="I17" i="2"/>
  <c r="K17" i="2" s="1"/>
  <c r="E17" i="2"/>
  <c r="I16" i="2"/>
  <c r="K16" i="2" s="1"/>
  <c r="E16" i="2"/>
  <c r="K15" i="2"/>
  <c r="I15" i="2"/>
  <c r="E15" i="2"/>
  <c r="I14" i="2"/>
  <c r="K14" i="2" s="1"/>
  <c r="E14" i="2"/>
  <c r="I13" i="2"/>
  <c r="K13" i="2" s="1"/>
  <c r="E13" i="2"/>
  <c r="K12" i="2"/>
  <c r="I12" i="2"/>
  <c r="E12" i="2"/>
  <c r="I11" i="2"/>
  <c r="K11" i="2" s="1"/>
  <c r="E11" i="2"/>
  <c r="N8" i="2" s="1"/>
  <c r="K10" i="2"/>
  <c r="I10" i="2"/>
  <c r="E10" i="2"/>
  <c r="I9" i="2"/>
  <c r="K9" i="2" s="1"/>
  <c r="E9" i="2"/>
  <c r="I8" i="2"/>
  <c r="K8" i="2" s="1"/>
  <c r="E8" i="2"/>
  <c r="N7" i="2"/>
  <c r="K7" i="2"/>
  <c r="I7" i="2"/>
  <c r="E7" i="2"/>
  <c r="I6" i="2"/>
  <c r="K6" i="2" s="1"/>
  <c r="E6" i="2"/>
  <c r="I5" i="2"/>
  <c r="K5" i="2" s="1"/>
  <c r="G5" i="2"/>
  <c r="E5" i="2"/>
  <c r="I6" i="1"/>
  <c r="I7" i="1"/>
  <c r="K7" i="1" s="1"/>
  <c r="I8" i="1"/>
  <c r="I9" i="1"/>
  <c r="K9" i="1" s="1"/>
  <c r="I10" i="1"/>
  <c r="I11" i="1"/>
  <c r="I12" i="1"/>
  <c r="I13" i="1"/>
  <c r="I14" i="1"/>
  <c r="I15" i="1"/>
  <c r="K15" i="1" s="1"/>
  <c r="I16" i="1"/>
  <c r="I17" i="1"/>
  <c r="K17" i="1" s="1"/>
  <c r="I18" i="1"/>
  <c r="I19" i="1"/>
  <c r="I20" i="1"/>
  <c r="I21" i="1"/>
  <c r="I22" i="1"/>
  <c r="I23" i="1"/>
  <c r="K23" i="1" s="1"/>
  <c r="I24" i="1"/>
  <c r="I25" i="1"/>
  <c r="K25" i="1" s="1"/>
  <c r="I26" i="1"/>
  <c r="I27" i="1"/>
  <c r="I28" i="1"/>
  <c r="I5" i="1"/>
  <c r="K5" i="1" s="1"/>
  <c r="E6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8" i="1"/>
  <c r="E5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K28" i="1"/>
  <c r="K27" i="1"/>
  <c r="K26" i="1"/>
  <c r="K24" i="1"/>
  <c r="K22" i="1"/>
  <c r="K21" i="1"/>
  <c r="K20" i="1"/>
  <c r="K19" i="1"/>
  <c r="K18" i="1"/>
  <c r="K16" i="1"/>
  <c r="K14" i="1"/>
  <c r="K13" i="1"/>
  <c r="K12" i="1"/>
  <c r="K11" i="1"/>
  <c r="K10" i="1"/>
  <c r="K8" i="1"/>
  <c r="K6" i="1"/>
  <c r="E7" i="1"/>
  <c r="E8" i="1"/>
  <c r="E17" i="1"/>
  <c r="E18" i="1"/>
  <c r="E26" i="1"/>
  <c r="E27" i="1"/>
  <c r="N8" i="5" l="1"/>
  <c r="N9" i="5"/>
  <c r="A8" i="5"/>
  <c r="G7" i="5"/>
  <c r="G6" i="5"/>
  <c r="N8" i="4"/>
  <c r="N9" i="4"/>
  <c r="A7" i="4"/>
  <c r="A8" i="4" s="1"/>
  <c r="G8" i="4" s="1"/>
  <c r="A9" i="4"/>
  <c r="N8" i="3"/>
  <c r="N9" i="3"/>
  <c r="A8" i="3"/>
  <c r="G7" i="3"/>
  <c r="G6" i="3"/>
  <c r="A9" i="2"/>
  <c r="G8" i="2"/>
  <c r="G7" i="2"/>
  <c r="N9" i="2"/>
  <c r="N9" i="1"/>
  <c r="N7" i="1"/>
  <c r="N8" i="1"/>
  <c r="G8" i="5" l="1"/>
  <c r="A9" i="5"/>
  <c r="G7" i="4"/>
  <c r="G9" i="4"/>
  <c r="A10" i="4"/>
  <c r="G8" i="3"/>
  <c r="A9" i="3"/>
  <c r="A10" i="2"/>
  <c r="G9" i="2"/>
  <c r="A10" i="5" l="1"/>
  <c r="G9" i="5"/>
  <c r="A11" i="4"/>
  <c r="G10" i="4"/>
  <c r="G9" i="3"/>
  <c r="A10" i="3"/>
  <c r="A11" i="2"/>
  <c r="G10" i="2"/>
  <c r="A11" i="5" l="1"/>
  <c r="G10" i="5"/>
  <c r="A12" i="4"/>
  <c r="G11" i="4"/>
  <c r="A11" i="3"/>
  <c r="G10" i="3"/>
  <c r="G11" i="2"/>
  <c r="A12" i="2"/>
  <c r="A12" i="5" l="1"/>
  <c r="G11" i="5"/>
  <c r="G12" i="4"/>
  <c r="A13" i="4"/>
  <c r="A12" i="3"/>
  <c r="G11" i="3"/>
  <c r="A13" i="2"/>
  <c r="G12" i="2"/>
  <c r="G12" i="5" l="1"/>
  <c r="A13" i="5"/>
  <c r="A14" i="4"/>
  <c r="G13" i="4"/>
  <c r="G12" i="3"/>
  <c r="A13" i="3"/>
  <c r="A14" i="2"/>
  <c r="G13" i="2"/>
  <c r="A14" i="5" l="1"/>
  <c r="G13" i="5"/>
  <c r="A15" i="4"/>
  <c r="G14" i="4"/>
  <c r="A14" i="3"/>
  <c r="G13" i="3"/>
  <c r="A15" i="2"/>
  <c r="G14" i="2"/>
  <c r="G14" i="5" l="1"/>
  <c r="A15" i="5"/>
  <c r="G15" i="4"/>
  <c r="A16" i="4"/>
  <c r="G14" i="3"/>
  <c r="A15" i="3"/>
  <c r="G15" i="2"/>
  <c r="A16" i="2"/>
  <c r="A16" i="5" l="1"/>
  <c r="G15" i="5"/>
  <c r="A17" i="4"/>
  <c r="G16" i="4"/>
  <c r="A16" i="3"/>
  <c r="G15" i="3"/>
  <c r="A17" i="2"/>
  <c r="G16" i="2"/>
  <c r="G16" i="5" l="1"/>
  <c r="A17" i="5"/>
  <c r="G17" i="4"/>
  <c r="A18" i="4"/>
  <c r="A17" i="3"/>
  <c r="G16" i="3"/>
  <c r="A18" i="2"/>
  <c r="G17" i="2"/>
  <c r="G17" i="5" l="1"/>
  <c r="A18" i="5"/>
  <c r="G18" i="4"/>
  <c r="A19" i="4"/>
  <c r="G17" i="3"/>
  <c r="A18" i="3"/>
  <c r="G18" i="2"/>
  <c r="A19" i="2"/>
  <c r="A19" i="5" l="1"/>
  <c r="G18" i="5"/>
  <c r="A20" i="4"/>
  <c r="G19" i="4"/>
  <c r="A19" i="3"/>
  <c r="G18" i="3"/>
  <c r="G19" i="2"/>
  <c r="A20" i="2"/>
  <c r="A20" i="5" l="1"/>
  <c r="G19" i="5"/>
  <c r="G20" i="4"/>
  <c r="A21" i="4"/>
  <c r="A20" i="3"/>
  <c r="G19" i="3"/>
  <c r="A21" i="2"/>
  <c r="G20" i="2"/>
  <c r="G20" i="5" l="1"/>
  <c r="A21" i="5"/>
  <c r="A22" i="4"/>
  <c r="G21" i="4"/>
  <c r="G20" i="3"/>
  <c r="A21" i="3"/>
  <c r="A22" i="2"/>
  <c r="G21" i="2"/>
  <c r="A22" i="5" l="1"/>
  <c r="G21" i="5"/>
  <c r="G22" i="4"/>
  <c r="A23" i="4"/>
  <c r="A22" i="3"/>
  <c r="G21" i="3"/>
  <c r="A23" i="2"/>
  <c r="G22" i="2"/>
  <c r="G22" i="5" l="1"/>
  <c r="A23" i="5"/>
  <c r="G23" i="4"/>
  <c r="A24" i="4"/>
  <c r="G22" i="3"/>
  <c r="A23" i="3"/>
  <c r="G23" i="2"/>
  <c r="A24" i="2"/>
  <c r="A24" i="5" l="1"/>
  <c r="G23" i="5"/>
  <c r="A25" i="4"/>
  <c r="G24" i="4"/>
  <c r="A24" i="3"/>
  <c r="G23" i="3"/>
  <c r="A25" i="2"/>
  <c r="G24" i="2"/>
  <c r="G24" i="5" l="1"/>
  <c r="A25" i="5"/>
  <c r="A26" i="4"/>
  <c r="G25" i="4"/>
  <c r="A25" i="3"/>
  <c r="G24" i="3"/>
  <c r="A26" i="2"/>
  <c r="G25" i="2"/>
  <c r="G25" i="5" l="1"/>
  <c r="A26" i="5"/>
  <c r="A27" i="4"/>
  <c r="G26" i="4"/>
  <c r="G25" i="3"/>
  <c r="A26" i="3"/>
  <c r="A27" i="2"/>
  <c r="G26" i="2"/>
  <c r="A27" i="5" l="1"/>
  <c r="G26" i="5"/>
  <c r="A28" i="4"/>
  <c r="G28" i="4" s="1"/>
  <c r="G27" i="4"/>
  <c r="A27" i="3"/>
  <c r="G26" i="3"/>
  <c r="G27" i="2"/>
  <c r="A28" i="2"/>
  <c r="G28" i="2" s="1"/>
  <c r="A28" i="5" l="1"/>
  <c r="G28" i="5" s="1"/>
  <c r="G27" i="5"/>
  <c r="A28" i="3"/>
  <c r="G28" i="3" s="1"/>
  <c r="G27" i="3"/>
</calcChain>
</file>

<file path=xl/sharedStrings.xml><?xml version="1.0" encoding="utf-8"?>
<sst xmlns="http://schemas.openxmlformats.org/spreadsheetml/2006/main" count="115" uniqueCount="15">
  <si>
    <t>DIA</t>
  </si>
  <si>
    <t>HORA</t>
  </si>
  <si>
    <t>PRECIO OMIE</t>
  </si>
  <si>
    <t>PRECIO ATR</t>
  </si>
  <si>
    <t>PRECIO TARIFA 6.1 TD</t>
  </si>
  <si>
    <t>PRECIO TARIFA 6.2 TD</t>
  </si>
  <si>
    <t>TOTAL</t>
  </si>
  <si>
    <t>OMIE</t>
  </si>
  <si>
    <t>€/MWh</t>
  </si>
  <si>
    <t>OMIE+ATR</t>
  </si>
  <si>
    <t>Tarifa 6.1 TD</t>
  </si>
  <si>
    <t>Tarifa 6.2 TD</t>
  </si>
  <si>
    <t xml:space="preserve">MIBGAS </t>
  </si>
  <si>
    <t>PROMEDIOS</t>
  </si>
  <si>
    <t>MIBGAS  D+1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</si>
</sst>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 TD - €/MWh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'08032022'!$E$4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'08032022'!$B$5:$B$28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'08032022'!$E$5:$E$28</c:f>
              <c:numCache>
                <c:formatCode>0.00</c:formatCode>
                <c:ptCount val="24"/>
                <c:pt idx="0">
                  <c:v>453.03499999999997</c:v>
                </c:pt>
                <c:pt idx="1">
                  <c:v>451.58499999999998</c:v>
                </c:pt>
                <c:pt idx="2">
                  <c:v>451.58499999999998</c:v>
                </c:pt>
                <c:pt idx="3">
                  <c:v>426.96499999999997</c:v>
                </c:pt>
                <c:pt idx="4">
                  <c:v>431.97499999999997</c:v>
                </c:pt>
                <c:pt idx="5">
                  <c:v>451.685</c:v>
                </c:pt>
                <c:pt idx="6">
                  <c:v>552.08500000000004</c:v>
                </c:pt>
                <c:pt idx="7">
                  <c:v>602.08500000000004</c:v>
                </c:pt>
                <c:pt idx="8">
                  <c:v>661.97199999999998</c:v>
                </c:pt>
                <c:pt idx="9">
                  <c:v>631.63099999999997</c:v>
                </c:pt>
                <c:pt idx="10">
                  <c:v>612.63099999999997</c:v>
                </c:pt>
                <c:pt idx="11">
                  <c:v>578.721</c:v>
                </c:pt>
                <c:pt idx="12">
                  <c:v>546.03099999999995</c:v>
                </c:pt>
                <c:pt idx="13">
                  <c:v>490.63099999999997</c:v>
                </c:pt>
                <c:pt idx="14">
                  <c:v>466.87199999999996</c:v>
                </c:pt>
                <c:pt idx="15">
                  <c:v>466.572</c:v>
                </c:pt>
                <c:pt idx="16">
                  <c:v>531.28199999999993</c:v>
                </c:pt>
                <c:pt idx="17">
                  <c:v>620.05200000000002</c:v>
                </c:pt>
                <c:pt idx="18">
                  <c:v>681.63099999999997</c:v>
                </c:pt>
                <c:pt idx="19">
                  <c:v>730.63099999999997</c:v>
                </c:pt>
                <c:pt idx="20">
                  <c:v>685.54099999999994</c:v>
                </c:pt>
                <c:pt idx="21">
                  <c:v>681.63099999999997</c:v>
                </c:pt>
                <c:pt idx="22">
                  <c:v>666.97199999999998</c:v>
                </c:pt>
                <c:pt idx="23">
                  <c:v>616.97199999999998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D9-4447-AE20-7A0906161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 TD - €/MWh</a:t>
            </a:r>
          </a:p>
        </c:rich>
      </c:tx>
      <c:layout>
        <c:manualLayout>
          <c:xMode val="edge"/>
          <c:yMode val="edge"/>
          <c:x val="0.35414566929133851"/>
          <c:y val="2.780996523754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'12032022'!$K$4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'12032022'!$B$5:$B$28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'12032022'!$K$5:$K$28</c:f>
              <c:numCache>
                <c:formatCode>0.00</c:formatCode>
                <c:ptCount val="24"/>
                <c:pt idx="0">
                  <c:v>291.00400000000002</c:v>
                </c:pt>
                <c:pt idx="1">
                  <c:v>282.964</c:v>
                </c:pt>
                <c:pt idx="2">
                  <c:v>276.20400000000001</c:v>
                </c:pt>
                <c:pt idx="3">
                  <c:v>245.184</c:v>
                </c:pt>
                <c:pt idx="4">
                  <c:v>239.22399999999999</c:v>
                </c:pt>
                <c:pt idx="5">
                  <c:v>251.00399999999999</c:v>
                </c:pt>
                <c:pt idx="6">
                  <c:v>250.41399999999999</c:v>
                </c:pt>
                <c:pt idx="7">
                  <c:v>268.49400000000003</c:v>
                </c:pt>
                <c:pt idx="8">
                  <c:v>257.00400000000002</c:v>
                </c:pt>
                <c:pt idx="9">
                  <c:v>243.00399999999999</c:v>
                </c:pt>
                <c:pt idx="10">
                  <c:v>213.95399999999998</c:v>
                </c:pt>
                <c:pt idx="11">
                  <c:v>205.60399999999998</c:v>
                </c:pt>
                <c:pt idx="12">
                  <c:v>200.54399999999998</c:v>
                </c:pt>
                <c:pt idx="13">
                  <c:v>200.54399999999998</c:v>
                </c:pt>
                <c:pt idx="14">
                  <c:v>196.154</c:v>
                </c:pt>
                <c:pt idx="15">
                  <c:v>197.274</c:v>
                </c:pt>
                <c:pt idx="16">
                  <c:v>205.404</c:v>
                </c:pt>
                <c:pt idx="17">
                  <c:v>216.00399999999999</c:v>
                </c:pt>
                <c:pt idx="18">
                  <c:v>285.41400000000004</c:v>
                </c:pt>
                <c:pt idx="19">
                  <c:v>291.964</c:v>
                </c:pt>
                <c:pt idx="20">
                  <c:v>293.91400000000004</c:v>
                </c:pt>
                <c:pt idx="21">
                  <c:v>283.72400000000005</c:v>
                </c:pt>
                <c:pt idx="22">
                  <c:v>270.55400000000003</c:v>
                </c:pt>
                <c:pt idx="23">
                  <c:v>263.774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D2-46C3-9856-0A14A210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 TD - €/MWh</a:t>
            </a:r>
          </a:p>
        </c:rich>
      </c:tx>
      <c:layout>
        <c:manualLayout>
          <c:xMode val="edge"/>
          <c:yMode val="edge"/>
          <c:x val="0.35414566929133851"/>
          <c:y val="2.780996523754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'08032022'!$K$4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'08032022'!$B$5:$B$28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'08032022'!$K$5:$K$28</c:f>
              <c:numCache>
                <c:formatCode>0.00</c:formatCode>
                <c:ptCount val="24"/>
                <c:pt idx="0">
                  <c:v>451.95400000000001</c:v>
                </c:pt>
                <c:pt idx="1">
                  <c:v>450.50400000000002</c:v>
                </c:pt>
                <c:pt idx="2">
                  <c:v>450.50400000000002</c:v>
                </c:pt>
                <c:pt idx="3">
                  <c:v>425.88400000000001</c:v>
                </c:pt>
                <c:pt idx="4">
                  <c:v>430.89400000000001</c:v>
                </c:pt>
                <c:pt idx="5">
                  <c:v>450.60400000000004</c:v>
                </c:pt>
                <c:pt idx="6">
                  <c:v>551.00400000000002</c:v>
                </c:pt>
                <c:pt idx="7">
                  <c:v>601.00400000000002</c:v>
                </c:pt>
                <c:pt idx="8">
                  <c:v>653.37900000000002</c:v>
                </c:pt>
                <c:pt idx="9">
                  <c:v>616.21600000000001</c:v>
                </c:pt>
                <c:pt idx="10">
                  <c:v>597.21600000000001</c:v>
                </c:pt>
                <c:pt idx="11">
                  <c:v>563.30600000000004</c:v>
                </c:pt>
                <c:pt idx="12">
                  <c:v>530.61599999999999</c:v>
                </c:pt>
                <c:pt idx="13">
                  <c:v>475.21600000000001</c:v>
                </c:pt>
                <c:pt idx="14">
                  <c:v>458.279</c:v>
                </c:pt>
                <c:pt idx="15">
                  <c:v>457.97900000000004</c:v>
                </c:pt>
                <c:pt idx="16">
                  <c:v>522.68899999999996</c:v>
                </c:pt>
                <c:pt idx="17">
                  <c:v>611.45900000000006</c:v>
                </c:pt>
                <c:pt idx="18">
                  <c:v>666.21600000000001</c:v>
                </c:pt>
                <c:pt idx="19">
                  <c:v>715.21600000000001</c:v>
                </c:pt>
                <c:pt idx="20">
                  <c:v>670.12599999999998</c:v>
                </c:pt>
                <c:pt idx="21">
                  <c:v>666.21600000000001</c:v>
                </c:pt>
                <c:pt idx="22">
                  <c:v>658.37900000000002</c:v>
                </c:pt>
                <c:pt idx="23">
                  <c:v>608.37900000000002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A-4485-813E-A30EC0215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 TD - €/MWh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'09032022'!$E$4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'09032022'!$B$5:$B$28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'09032022'!$E$5:$E$28</c:f>
              <c:numCache>
                <c:formatCode>0.00</c:formatCode>
                <c:ptCount val="24"/>
                <c:pt idx="0">
                  <c:v>512.34500000000003</c:v>
                </c:pt>
                <c:pt idx="1">
                  <c:v>452.09499999999997</c:v>
                </c:pt>
                <c:pt idx="2">
                  <c:v>427.08499999999998</c:v>
                </c:pt>
                <c:pt idx="3">
                  <c:v>422.11499999999995</c:v>
                </c:pt>
                <c:pt idx="4">
                  <c:v>422.11499999999995</c:v>
                </c:pt>
                <c:pt idx="5">
                  <c:v>442.08499999999998</c:v>
                </c:pt>
                <c:pt idx="6">
                  <c:v>525.84500000000003</c:v>
                </c:pt>
                <c:pt idx="7">
                  <c:v>581.53500000000008</c:v>
                </c:pt>
                <c:pt idx="8">
                  <c:v>571.73199999999997</c:v>
                </c:pt>
                <c:pt idx="9">
                  <c:v>535.17100000000005</c:v>
                </c:pt>
                <c:pt idx="10">
                  <c:v>470.23099999999999</c:v>
                </c:pt>
                <c:pt idx="11">
                  <c:v>428.75099999999998</c:v>
                </c:pt>
                <c:pt idx="12">
                  <c:v>390.34100000000001</c:v>
                </c:pt>
                <c:pt idx="13">
                  <c:v>387.37099999999998</c:v>
                </c:pt>
                <c:pt idx="14">
                  <c:v>385.952</c:v>
                </c:pt>
                <c:pt idx="15">
                  <c:v>410.10199999999998</c:v>
                </c:pt>
                <c:pt idx="16">
                  <c:v>442.06199999999995</c:v>
                </c:pt>
                <c:pt idx="17">
                  <c:v>535.39199999999994</c:v>
                </c:pt>
                <c:pt idx="18">
                  <c:v>580.36099999999999</c:v>
                </c:pt>
                <c:pt idx="19">
                  <c:v>635.63099999999997</c:v>
                </c:pt>
                <c:pt idx="20">
                  <c:v>590.63099999999997</c:v>
                </c:pt>
                <c:pt idx="21">
                  <c:v>580.36099999999999</c:v>
                </c:pt>
                <c:pt idx="22">
                  <c:v>540.73199999999997</c:v>
                </c:pt>
                <c:pt idx="23">
                  <c:v>492.41199999999998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34-4E24-A26D-6D8907A9B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 TD - €/MWh</a:t>
            </a:r>
          </a:p>
        </c:rich>
      </c:tx>
      <c:layout>
        <c:manualLayout>
          <c:xMode val="edge"/>
          <c:yMode val="edge"/>
          <c:x val="0.35414566929133851"/>
          <c:y val="2.780996523754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'09032022'!$K$4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'09032022'!$B$5:$B$28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'09032022'!$K$5:$K$28</c:f>
              <c:numCache>
                <c:formatCode>0.00</c:formatCode>
                <c:ptCount val="24"/>
                <c:pt idx="0">
                  <c:v>511.26400000000001</c:v>
                </c:pt>
                <c:pt idx="1">
                  <c:v>451.01400000000001</c:v>
                </c:pt>
                <c:pt idx="2">
                  <c:v>426.00400000000002</c:v>
                </c:pt>
                <c:pt idx="3">
                  <c:v>421.03399999999999</c:v>
                </c:pt>
                <c:pt idx="4">
                  <c:v>421.03399999999999</c:v>
                </c:pt>
                <c:pt idx="5">
                  <c:v>441.00400000000002</c:v>
                </c:pt>
                <c:pt idx="6">
                  <c:v>524.76400000000001</c:v>
                </c:pt>
                <c:pt idx="7">
                  <c:v>580.45400000000006</c:v>
                </c:pt>
                <c:pt idx="8">
                  <c:v>563.13900000000001</c:v>
                </c:pt>
                <c:pt idx="9">
                  <c:v>519.75599999999997</c:v>
                </c:pt>
                <c:pt idx="10">
                  <c:v>454.81600000000003</c:v>
                </c:pt>
                <c:pt idx="11">
                  <c:v>413.33600000000001</c:v>
                </c:pt>
                <c:pt idx="12">
                  <c:v>374.92599999999999</c:v>
                </c:pt>
                <c:pt idx="13">
                  <c:v>371.95600000000002</c:v>
                </c:pt>
                <c:pt idx="14">
                  <c:v>377.35900000000004</c:v>
                </c:pt>
                <c:pt idx="15">
                  <c:v>401.50900000000001</c:v>
                </c:pt>
                <c:pt idx="16">
                  <c:v>433.46899999999999</c:v>
                </c:pt>
                <c:pt idx="17">
                  <c:v>526.79899999999998</c:v>
                </c:pt>
                <c:pt idx="18">
                  <c:v>564.94600000000003</c:v>
                </c:pt>
                <c:pt idx="19">
                  <c:v>620.21600000000001</c:v>
                </c:pt>
                <c:pt idx="20">
                  <c:v>575.21600000000001</c:v>
                </c:pt>
                <c:pt idx="21">
                  <c:v>564.94600000000003</c:v>
                </c:pt>
                <c:pt idx="22">
                  <c:v>532.13900000000001</c:v>
                </c:pt>
                <c:pt idx="23">
                  <c:v>483.81900000000002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64-4EAF-9389-DD630624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 TD - €/MWh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'10032022'!$E$4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'10032022'!$B$5:$B$28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'10032022'!$E$5:$E$28</c:f>
              <c:numCache>
                <c:formatCode>0.00</c:formatCode>
                <c:ptCount val="24"/>
                <c:pt idx="0">
                  <c:v>380.08499999999998</c:v>
                </c:pt>
                <c:pt idx="1">
                  <c:v>323.01499999999999</c:v>
                </c:pt>
                <c:pt idx="2">
                  <c:v>323.67499999999995</c:v>
                </c:pt>
                <c:pt idx="3">
                  <c:v>321.98499999999996</c:v>
                </c:pt>
                <c:pt idx="4">
                  <c:v>321.98499999999996</c:v>
                </c:pt>
                <c:pt idx="5">
                  <c:v>337.09499999999997</c:v>
                </c:pt>
                <c:pt idx="6">
                  <c:v>416.745</c:v>
                </c:pt>
                <c:pt idx="7">
                  <c:v>438.14499999999998</c:v>
                </c:pt>
                <c:pt idx="8">
                  <c:v>469.66199999999998</c:v>
                </c:pt>
                <c:pt idx="9">
                  <c:v>453.23099999999999</c:v>
                </c:pt>
                <c:pt idx="10">
                  <c:v>431.58100000000002</c:v>
                </c:pt>
                <c:pt idx="11">
                  <c:v>386.98099999999999</c:v>
                </c:pt>
                <c:pt idx="12">
                  <c:v>392.03099999999995</c:v>
                </c:pt>
                <c:pt idx="13">
                  <c:v>376.55100000000004</c:v>
                </c:pt>
                <c:pt idx="14">
                  <c:v>337.90199999999999</c:v>
                </c:pt>
                <c:pt idx="15">
                  <c:v>336.97199999999998</c:v>
                </c:pt>
                <c:pt idx="16">
                  <c:v>336.572</c:v>
                </c:pt>
                <c:pt idx="17">
                  <c:v>403.98199999999997</c:v>
                </c:pt>
                <c:pt idx="18">
                  <c:v>446.27099999999996</c:v>
                </c:pt>
                <c:pt idx="19">
                  <c:v>474.38099999999997</c:v>
                </c:pt>
                <c:pt idx="20">
                  <c:v>460.64099999999996</c:v>
                </c:pt>
                <c:pt idx="21">
                  <c:v>438.92100000000005</c:v>
                </c:pt>
                <c:pt idx="22">
                  <c:v>340.22199999999998</c:v>
                </c:pt>
                <c:pt idx="23">
                  <c:v>336.47199999999998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A-4751-B51A-8A5BECF7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 TD - €/MWh</a:t>
            </a:r>
          </a:p>
        </c:rich>
      </c:tx>
      <c:layout>
        <c:manualLayout>
          <c:xMode val="edge"/>
          <c:yMode val="edge"/>
          <c:x val="0.35414566929133851"/>
          <c:y val="2.780996523754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'10032022'!$K$4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'10032022'!$B$5:$B$28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'10032022'!$K$5:$K$28</c:f>
              <c:numCache>
                <c:formatCode>0.00</c:formatCode>
                <c:ptCount val="24"/>
                <c:pt idx="0">
                  <c:v>379.00400000000002</c:v>
                </c:pt>
                <c:pt idx="1">
                  <c:v>321.93400000000003</c:v>
                </c:pt>
                <c:pt idx="2">
                  <c:v>322.59399999999999</c:v>
                </c:pt>
                <c:pt idx="3">
                  <c:v>320.904</c:v>
                </c:pt>
                <c:pt idx="4">
                  <c:v>320.904</c:v>
                </c:pt>
                <c:pt idx="5">
                  <c:v>336.01400000000001</c:v>
                </c:pt>
                <c:pt idx="6">
                  <c:v>415.66400000000004</c:v>
                </c:pt>
                <c:pt idx="7">
                  <c:v>437.06400000000002</c:v>
                </c:pt>
                <c:pt idx="8">
                  <c:v>461.06900000000002</c:v>
                </c:pt>
                <c:pt idx="9">
                  <c:v>437.81600000000003</c:v>
                </c:pt>
                <c:pt idx="10">
                  <c:v>416.166</c:v>
                </c:pt>
                <c:pt idx="11">
                  <c:v>371.56600000000003</c:v>
                </c:pt>
                <c:pt idx="12">
                  <c:v>376.61599999999999</c:v>
                </c:pt>
                <c:pt idx="13">
                  <c:v>361.13600000000002</c:v>
                </c:pt>
                <c:pt idx="14">
                  <c:v>329.30900000000003</c:v>
                </c:pt>
                <c:pt idx="15">
                  <c:v>328.37900000000002</c:v>
                </c:pt>
                <c:pt idx="16">
                  <c:v>327.97900000000004</c:v>
                </c:pt>
                <c:pt idx="17">
                  <c:v>395.38900000000001</c:v>
                </c:pt>
                <c:pt idx="18">
                  <c:v>430.85599999999999</c:v>
                </c:pt>
                <c:pt idx="19">
                  <c:v>458.96600000000001</c:v>
                </c:pt>
                <c:pt idx="20">
                  <c:v>445.226</c:v>
                </c:pt>
                <c:pt idx="21">
                  <c:v>423.50600000000003</c:v>
                </c:pt>
                <c:pt idx="22">
                  <c:v>331.62900000000002</c:v>
                </c:pt>
                <c:pt idx="23">
                  <c:v>327.87900000000002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1E-4B19-AA8B-82BBCA72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 TD - €/MWh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'11032022'!$E$4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'11032022'!$B$5:$B$28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'11032022'!$E$5:$E$28</c:f>
              <c:numCache>
                <c:formatCode>0.00</c:formatCode>
                <c:ptCount val="24"/>
                <c:pt idx="0">
                  <c:v>272.08499999999998</c:v>
                </c:pt>
                <c:pt idx="1">
                  <c:v>252.07500000000002</c:v>
                </c:pt>
                <c:pt idx="2">
                  <c:v>232.30500000000001</c:v>
                </c:pt>
                <c:pt idx="3">
                  <c:v>195.95500000000001</c:v>
                </c:pt>
                <c:pt idx="4">
                  <c:v>146.88500000000002</c:v>
                </c:pt>
                <c:pt idx="5">
                  <c:v>172.04500000000002</c:v>
                </c:pt>
                <c:pt idx="6">
                  <c:v>271.48499999999996</c:v>
                </c:pt>
                <c:pt idx="7">
                  <c:v>305.03499999999997</c:v>
                </c:pt>
                <c:pt idx="8">
                  <c:v>328.50199999999995</c:v>
                </c:pt>
                <c:pt idx="9">
                  <c:v>340.04100000000005</c:v>
                </c:pt>
                <c:pt idx="10">
                  <c:v>330.64099999999996</c:v>
                </c:pt>
                <c:pt idx="11">
                  <c:v>304.57100000000003</c:v>
                </c:pt>
                <c:pt idx="12">
                  <c:v>307.80100000000004</c:v>
                </c:pt>
                <c:pt idx="13">
                  <c:v>300.63099999999997</c:v>
                </c:pt>
                <c:pt idx="14">
                  <c:v>291.37199999999996</c:v>
                </c:pt>
                <c:pt idx="15">
                  <c:v>288.96199999999999</c:v>
                </c:pt>
                <c:pt idx="16">
                  <c:v>291.702</c:v>
                </c:pt>
                <c:pt idx="17">
                  <c:v>316.96199999999999</c:v>
                </c:pt>
                <c:pt idx="18">
                  <c:v>341.43100000000004</c:v>
                </c:pt>
                <c:pt idx="19">
                  <c:v>380.63099999999997</c:v>
                </c:pt>
                <c:pt idx="20">
                  <c:v>427.65099999999995</c:v>
                </c:pt>
                <c:pt idx="21">
                  <c:v>434.601</c:v>
                </c:pt>
                <c:pt idx="22">
                  <c:v>358.92199999999997</c:v>
                </c:pt>
                <c:pt idx="23">
                  <c:v>348.762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5-429D-A92B-7BC9FAD5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6.2 TD - €/MWh</a:t>
            </a:r>
          </a:p>
        </c:rich>
      </c:tx>
      <c:layout>
        <c:manualLayout>
          <c:xMode val="edge"/>
          <c:yMode val="edge"/>
          <c:x val="0.35414566929133851"/>
          <c:y val="2.7809965237543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'11032022'!$K$4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'11032022'!$B$5:$B$28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'11032022'!$K$5:$K$28</c:f>
              <c:numCache>
                <c:formatCode>0.00</c:formatCode>
                <c:ptCount val="24"/>
                <c:pt idx="0">
                  <c:v>271.00400000000002</c:v>
                </c:pt>
                <c:pt idx="1">
                  <c:v>250.994</c:v>
                </c:pt>
                <c:pt idx="2">
                  <c:v>231.22399999999999</c:v>
                </c:pt>
                <c:pt idx="3">
                  <c:v>194.874</c:v>
                </c:pt>
                <c:pt idx="4">
                  <c:v>145.804</c:v>
                </c:pt>
                <c:pt idx="5">
                  <c:v>170.964</c:v>
                </c:pt>
                <c:pt idx="6">
                  <c:v>270.404</c:v>
                </c:pt>
                <c:pt idx="7">
                  <c:v>303.95400000000001</c:v>
                </c:pt>
                <c:pt idx="8">
                  <c:v>319.90899999999999</c:v>
                </c:pt>
                <c:pt idx="9">
                  <c:v>324.62600000000003</c:v>
                </c:pt>
                <c:pt idx="10">
                  <c:v>315.226</c:v>
                </c:pt>
                <c:pt idx="11">
                  <c:v>289.15600000000001</c:v>
                </c:pt>
                <c:pt idx="12">
                  <c:v>292.38600000000002</c:v>
                </c:pt>
                <c:pt idx="13">
                  <c:v>285.21600000000001</c:v>
                </c:pt>
                <c:pt idx="14">
                  <c:v>282.779</c:v>
                </c:pt>
                <c:pt idx="15">
                  <c:v>280.36900000000003</c:v>
                </c:pt>
                <c:pt idx="16">
                  <c:v>283.10900000000004</c:v>
                </c:pt>
                <c:pt idx="17">
                  <c:v>308.36900000000003</c:v>
                </c:pt>
                <c:pt idx="18">
                  <c:v>326.01600000000002</c:v>
                </c:pt>
                <c:pt idx="19">
                  <c:v>365.21600000000001</c:v>
                </c:pt>
                <c:pt idx="20">
                  <c:v>412.23599999999999</c:v>
                </c:pt>
                <c:pt idx="21">
                  <c:v>419.18600000000004</c:v>
                </c:pt>
                <c:pt idx="22">
                  <c:v>350.32900000000001</c:v>
                </c:pt>
                <c:pt idx="23">
                  <c:v>340.16900000000004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C-4968-B681-04EE9172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6.1 TD - €/MWh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'12032022'!$E$4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'12032022'!$B$5:$B$28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'12032022'!$E$5:$E$28</c:f>
              <c:numCache>
                <c:formatCode>0.00</c:formatCode>
                <c:ptCount val="24"/>
                <c:pt idx="0">
                  <c:v>292.08499999999998</c:v>
                </c:pt>
                <c:pt idx="1">
                  <c:v>284.04499999999996</c:v>
                </c:pt>
                <c:pt idx="2">
                  <c:v>277.28499999999997</c:v>
                </c:pt>
                <c:pt idx="3">
                  <c:v>246.26500000000001</c:v>
                </c:pt>
                <c:pt idx="4">
                  <c:v>240.30500000000001</c:v>
                </c:pt>
                <c:pt idx="5">
                  <c:v>252.08500000000001</c:v>
                </c:pt>
                <c:pt idx="6">
                  <c:v>251.495</c:v>
                </c:pt>
                <c:pt idx="7">
                  <c:v>269.57499999999999</c:v>
                </c:pt>
                <c:pt idx="8">
                  <c:v>258.08499999999998</c:v>
                </c:pt>
                <c:pt idx="9">
                  <c:v>244.08500000000001</c:v>
                </c:pt>
                <c:pt idx="10">
                  <c:v>215.035</c:v>
                </c:pt>
                <c:pt idx="11">
                  <c:v>206.685</c:v>
                </c:pt>
                <c:pt idx="12">
                  <c:v>201.625</c:v>
                </c:pt>
                <c:pt idx="13">
                  <c:v>201.625</c:v>
                </c:pt>
                <c:pt idx="14">
                  <c:v>197.23500000000001</c:v>
                </c:pt>
                <c:pt idx="15">
                  <c:v>198.35500000000002</c:v>
                </c:pt>
                <c:pt idx="16">
                  <c:v>206.48500000000001</c:v>
                </c:pt>
                <c:pt idx="17">
                  <c:v>217.08500000000001</c:v>
                </c:pt>
                <c:pt idx="18">
                  <c:v>286.495</c:v>
                </c:pt>
                <c:pt idx="19">
                  <c:v>293.04499999999996</c:v>
                </c:pt>
                <c:pt idx="20">
                  <c:v>294.995</c:v>
                </c:pt>
                <c:pt idx="21">
                  <c:v>284.80500000000001</c:v>
                </c:pt>
                <c:pt idx="22">
                  <c:v>271.63499999999999</c:v>
                </c:pt>
                <c:pt idx="23">
                  <c:v>264.85499999999996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B-4C07-8DD9-1D75A89F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81600"/>
        <c:axId val="395682016"/>
      </c:scatterChart>
      <c:valAx>
        <c:axId val="3956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2016"/>
        <c:crosses val="autoZero"/>
        <c:crossBetween val="midCat"/>
      </c:valAx>
      <c:valAx>
        <c:axId val="395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56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179387</xdr:rowOff>
    </xdr:from>
    <xdr:to>
      <xdr:col>5</xdr:col>
      <xdr:colOff>282575</xdr:colOff>
      <xdr:row>44</xdr:row>
      <xdr:rowOff>26987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211B45-0192-4222-B239-E821FF70DD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444500</xdr:colOff>
      <xdr:row>44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EEBBC7-9DA0-48CE-A6CB-7C08D18D0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179387</xdr:rowOff>
    </xdr:from>
    <xdr:to>
      <xdr:col>5</xdr:col>
      <xdr:colOff>282575</xdr:colOff>
      <xdr:row>44</xdr:row>
      <xdr:rowOff>26987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EF73D3-CF43-434B-B5E9-8E486F513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444500</xdr:colOff>
      <xdr:row>44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DE3F02-0719-45CC-83D6-936E89490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179387</xdr:rowOff>
    </xdr:from>
    <xdr:to>
      <xdr:col>5</xdr:col>
      <xdr:colOff>282575</xdr:colOff>
      <xdr:row>44</xdr:row>
      <xdr:rowOff>26987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E448DA-32A9-411B-84CA-98A9293CF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444500</xdr:colOff>
      <xdr:row>44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A9BBB51-842B-4F67-ACD3-141D6B05A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179387</xdr:rowOff>
    </xdr:from>
    <xdr:to>
      <xdr:col>5</xdr:col>
      <xdr:colOff>282575</xdr:colOff>
      <xdr:row>44</xdr:row>
      <xdr:rowOff>26987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A01E8F-0DD4-4AFB-A8FF-A6EA22EF2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444500</xdr:colOff>
      <xdr:row>44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95FF74-754E-40C1-AC6D-2948454FB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179387</xdr:rowOff>
    </xdr:from>
    <xdr:to>
      <xdr:col>5</xdr:col>
      <xdr:colOff>282575</xdr:colOff>
      <xdr:row>44</xdr:row>
      <xdr:rowOff>26987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8C52B0-2A97-44AE-87F0-6E2E42FB3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444500</xdr:colOff>
      <xdr:row>44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0E0209-E9B0-4D29-B694-3C2CDFF80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F40E-C2A8-4AD3-812E-9AC2E307BA3A}">
  <dimension ref="A3:P30"/>
  <sheetViews>
    <sheetView topLeftCell="A4" workbookViewId="0">
      <selection activeCell="O26" sqref="O26"/>
    </sheetView>
  </sheetViews>
  <sheetFormatPr baseColWidth="10" defaultRowHeight="14.5" x14ac:dyDescent="0.35"/>
  <cols>
    <col min="3" max="3" width="16.81640625" customWidth="1"/>
    <col min="4" max="4" width="14.1796875" customWidth="1"/>
    <col min="9" max="9" width="14.81640625" customWidth="1"/>
    <col min="10" max="10" width="11.453125" customWidth="1"/>
  </cols>
  <sheetData>
    <row r="3" spans="1:16" x14ac:dyDescent="0.35">
      <c r="A3" s="13" t="s">
        <v>4</v>
      </c>
      <c r="B3" s="13"/>
      <c r="C3" s="13"/>
      <c r="D3" s="13"/>
      <c r="E3" s="13"/>
      <c r="G3" s="13" t="s">
        <v>5</v>
      </c>
      <c r="H3" s="13"/>
      <c r="I3" s="13"/>
      <c r="J3" s="13"/>
      <c r="K3" s="13"/>
    </row>
    <row r="4" spans="1:16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G4" s="3" t="s">
        <v>0</v>
      </c>
      <c r="H4" s="3" t="s">
        <v>1</v>
      </c>
      <c r="I4" s="3" t="s">
        <v>2</v>
      </c>
      <c r="J4" s="3" t="s">
        <v>3</v>
      </c>
      <c r="K4" s="3" t="s">
        <v>6</v>
      </c>
    </row>
    <row r="5" spans="1:16" x14ac:dyDescent="0.35">
      <c r="A5" s="4">
        <v>44628</v>
      </c>
      <c r="B5" s="5">
        <v>0</v>
      </c>
      <c r="C5" s="5">
        <v>450.95</v>
      </c>
      <c r="D5" s="7">
        <v>2.085</v>
      </c>
      <c r="E5" s="7">
        <f>D5+C5</f>
        <v>453.03499999999997</v>
      </c>
      <c r="F5" s="1"/>
      <c r="G5" s="4">
        <f>A5</f>
        <v>44628</v>
      </c>
      <c r="H5" s="5">
        <v>0</v>
      </c>
      <c r="I5" s="5">
        <f>C5</f>
        <v>450.95</v>
      </c>
      <c r="J5" s="7">
        <v>1.004</v>
      </c>
      <c r="K5" s="7">
        <f>J5+I5</f>
        <v>451.95400000000001</v>
      </c>
      <c r="M5" s="14" t="s">
        <v>13</v>
      </c>
      <c r="N5" s="14"/>
      <c r="O5" s="14"/>
      <c r="P5" s="14"/>
    </row>
    <row r="6" spans="1:16" x14ac:dyDescent="0.35">
      <c r="A6" s="4">
        <v>44628</v>
      </c>
      <c r="B6" s="5">
        <v>1</v>
      </c>
      <c r="C6" s="5">
        <v>449.5</v>
      </c>
      <c r="D6" s="7">
        <v>2.085</v>
      </c>
      <c r="E6" s="7">
        <f t="shared" ref="E6:E28" si="0">D6+C6</f>
        <v>451.58499999999998</v>
      </c>
      <c r="F6" s="1"/>
      <c r="G6" s="4">
        <f t="shared" ref="G6:G28" si="1">A6</f>
        <v>44628</v>
      </c>
      <c r="H6" s="5">
        <v>1</v>
      </c>
      <c r="I6" s="5">
        <f t="shared" ref="I6:I28" si="2">C6</f>
        <v>449.5</v>
      </c>
      <c r="J6" s="7">
        <v>1.004</v>
      </c>
      <c r="K6" s="7">
        <f t="shared" ref="K6:K28" si="3">J6+I6</f>
        <v>450.50400000000002</v>
      </c>
    </row>
    <row r="7" spans="1:16" x14ac:dyDescent="0.35">
      <c r="A7" s="4">
        <v>44628</v>
      </c>
      <c r="B7" s="5">
        <v>2</v>
      </c>
      <c r="C7" s="5">
        <v>449.5</v>
      </c>
      <c r="D7" s="7">
        <v>2.085</v>
      </c>
      <c r="E7" s="7">
        <f t="shared" si="0"/>
        <v>451.58499999999998</v>
      </c>
      <c r="F7" s="1"/>
      <c r="G7" s="4">
        <f t="shared" si="1"/>
        <v>44628</v>
      </c>
      <c r="H7" s="5">
        <v>2</v>
      </c>
      <c r="I7" s="5">
        <f t="shared" si="2"/>
        <v>449.5</v>
      </c>
      <c r="J7" s="7">
        <v>1.004</v>
      </c>
      <c r="K7" s="7">
        <f t="shared" si="3"/>
        <v>450.50400000000002</v>
      </c>
      <c r="M7" s="6" t="s">
        <v>7</v>
      </c>
      <c r="N7" s="1">
        <f>AVERAGE(C5:C28)</f>
        <v>544.98374999999999</v>
      </c>
      <c r="O7" t="s">
        <v>8</v>
      </c>
    </row>
    <row r="8" spans="1:16" x14ac:dyDescent="0.35">
      <c r="A8" s="4">
        <v>44628</v>
      </c>
      <c r="B8" s="5">
        <v>3</v>
      </c>
      <c r="C8" s="5">
        <v>424.88</v>
      </c>
      <c r="D8" s="7">
        <v>2.085</v>
      </c>
      <c r="E8" s="7">
        <f t="shared" si="0"/>
        <v>426.96499999999997</v>
      </c>
      <c r="F8" s="1"/>
      <c r="G8" s="4">
        <f t="shared" si="1"/>
        <v>44628</v>
      </c>
      <c r="H8" s="5">
        <v>3</v>
      </c>
      <c r="I8" s="5">
        <f t="shared" si="2"/>
        <v>424.88</v>
      </c>
      <c r="J8" s="7">
        <v>1.004</v>
      </c>
      <c r="K8" s="7">
        <f t="shared" si="3"/>
        <v>425.88400000000001</v>
      </c>
      <c r="M8" s="6" t="s">
        <v>9</v>
      </c>
      <c r="N8" s="1">
        <f>AVERAGE(E5:E28)</f>
        <v>562.11554166666645</v>
      </c>
      <c r="O8" t="s">
        <v>8</v>
      </c>
      <c r="P8" t="s">
        <v>10</v>
      </c>
    </row>
    <row r="9" spans="1:16" x14ac:dyDescent="0.35">
      <c r="A9" s="4">
        <v>44628</v>
      </c>
      <c r="B9" s="5">
        <v>4</v>
      </c>
      <c r="C9" s="5">
        <v>429.89</v>
      </c>
      <c r="D9" s="7">
        <v>2.085</v>
      </c>
      <c r="E9" s="7">
        <f t="shared" si="0"/>
        <v>431.97499999999997</v>
      </c>
      <c r="F9" s="1"/>
      <c r="G9" s="4">
        <f t="shared" si="1"/>
        <v>44628</v>
      </c>
      <c r="H9" s="5">
        <v>4</v>
      </c>
      <c r="I9" s="5">
        <f t="shared" si="2"/>
        <v>429.89</v>
      </c>
      <c r="J9" s="7">
        <v>1.004</v>
      </c>
      <c r="K9" s="7">
        <f t="shared" si="3"/>
        <v>430.89400000000001</v>
      </c>
      <c r="M9" s="6" t="s">
        <v>9</v>
      </c>
      <c r="N9" s="1">
        <f>AVERAGE(K5:K28)</f>
        <v>553.46829166666691</v>
      </c>
      <c r="O9" t="s">
        <v>8</v>
      </c>
      <c r="P9" t="s">
        <v>11</v>
      </c>
    </row>
    <row r="10" spans="1:16" x14ac:dyDescent="0.35">
      <c r="A10" s="4">
        <v>44628</v>
      </c>
      <c r="B10" s="5">
        <v>5</v>
      </c>
      <c r="C10" s="5">
        <v>449.6</v>
      </c>
      <c r="D10" s="7">
        <v>2.085</v>
      </c>
      <c r="E10" s="7">
        <f t="shared" si="0"/>
        <v>451.685</v>
      </c>
      <c r="F10" s="1"/>
      <c r="G10" s="4">
        <f t="shared" si="1"/>
        <v>44628</v>
      </c>
      <c r="H10" s="5">
        <v>5</v>
      </c>
      <c r="I10" s="5">
        <f t="shared" si="2"/>
        <v>449.6</v>
      </c>
      <c r="J10" s="7">
        <v>1.004</v>
      </c>
      <c r="K10" s="7">
        <f t="shared" si="3"/>
        <v>450.60400000000004</v>
      </c>
      <c r="M10" s="6"/>
      <c r="N10" s="1"/>
    </row>
    <row r="11" spans="1:16" x14ac:dyDescent="0.35">
      <c r="A11" s="4">
        <v>44628</v>
      </c>
      <c r="B11" s="5">
        <v>6</v>
      </c>
      <c r="C11" s="5">
        <v>550</v>
      </c>
      <c r="D11" s="7">
        <v>2.085</v>
      </c>
      <c r="E11" s="7">
        <f t="shared" si="0"/>
        <v>552.08500000000004</v>
      </c>
      <c r="F11" s="1"/>
      <c r="G11" s="4">
        <f t="shared" si="1"/>
        <v>44628</v>
      </c>
      <c r="H11" s="5">
        <v>6</v>
      </c>
      <c r="I11" s="5">
        <f t="shared" si="2"/>
        <v>550</v>
      </c>
      <c r="J11" s="7">
        <v>1.004</v>
      </c>
      <c r="K11" s="7">
        <f t="shared" si="3"/>
        <v>551.00400000000002</v>
      </c>
      <c r="M11" s="6" t="s">
        <v>12</v>
      </c>
      <c r="N11" s="1">
        <v>299</v>
      </c>
      <c r="O11" t="s">
        <v>8</v>
      </c>
    </row>
    <row r="12" spans="1:16" x14ac:dyDescent="0.35">
      <c r="A12" s="4">
        <v>44628</v>
      </c>
      <c r="B12" s="5">
        <v>7</v>
      </c>
      <c r="C12" s="5">
        <v>600</v>
      </c>
      <c r="D12" s="7">
        <v>2.085</v>
      </c>
      <c r="E12" s="7">
        <f t="shared" si="0"/>
        <v>602.08500000000004</v>
      </c>
      <c r="F12" s="1"/>
      <c r="G12" s="4">
        <f t="shared" si="1"/>
        <v>44628</v>
      </c>
      <c r="H12" s="5">
        <v>7</v>
      </c>
      <c r="I12" s="5">
        <f t="shared" si="2"/>
        <v>600</v>
      </c>
      <c r="J12" s="7">
        <v>1.004</v>
      </c>
      <c r="K12" s="7">
        <f t="shared" si="3"/>
        <v>601.00400000000002</v>
      </c>
      <c r="N12" s="1"/>
    </row>
    <row r="13" spans="1:16" x14ac:dyDescent="0.35">
      <c r="A13" s="4">
        <v>44628</v>
      </c>
      <c r="B13" s="5">
        <v>8</v>
      </c>
      <c r="C13" s="5">
        <v>645</v>
      </c>
      <c r="D13" s="7">
        <v>16.972000000000001</v>
      </c>
      <c r="E13" s="7">
        <f t="shared" si="0"/>
        <v>661.97199999999998</v>
      </c>
      <c r="F13" s="1"/>
      <c r="G13" s="4">
        <f t="shared" si="1"/>
        <v>44628</v>
      </c>
      <c r="H13" s="5">
        <v>8</v>
      </c>
      <c r="I13" s="5">
        <f t="shared" si="2"/>
        <v>645</v>
      </c>
      <c r="J13" s="7">
        <v>8.3789999999999996</v>
      </c>
      <c r="K13" s="7">
        <f t="shared" si="3"/>
        <v>653.37900000000002</v>
      </c>
      <c r="N13" s="1"/>
    </row>
    <row r="14" spans="1:16" x14ac:dyDescent="0.35">
      <c r="A14" s="4">
        <v>44628</v>
      </c>
      <c r="B14" s="5">
        <v>9</v>
      </c>
      <c r="C14" s="5">
        <v>601</v>
      </c>
      <c r="D14" s="7">
        <v>30.631</v>
      </c>
      <c r="E14" s="7">
        <f t="shared" si="0"/>
        <v>631.63099999999997</v>
      </c>
      <c r="F14" s="1"/>
      <c r="G14" s="4">
        <f t="shared" si="1"/>
        <v>44628</v>
      </c>
      <c r="H14" s="5">
        <v>9</v>
      </c>
      <c r="I14" s="5">
        <f t="shared" si="2"/>
        <v>601</v>
      </c>
      <c r="J14" s="7">
        <v>15.215999999999999</v>
      </c>
      <c r="K14" s="7">
        <f t="shared" si="3"/>
        <v>616.21600000000001</v>
      </c>
      <c r="N14" s="1"/>
    </row>
    <row r="15" spans="1:16" x14ac:dyDescent="0.35">
      <c r="A15" s="4">
        <v>44628</v>
      </c>
      <c r="B15" s="5">
        <v>10</v>
      </c>
      <c r="C15" s="5">
        <v>582</v>
      </c>
      <c r="D15" s="7">
        <v>30.631</v>
      </c>
      <c r="E15" s="7">
        <f t="shared" si="0"/>
        <v>612.63099999999997</v>
      </c>
      <c r="F15" s="1"/>
      <c r="G15" s="4">
        <f t="shared" si="1"/>
        <v>44628</v>
      </c>
      <c r="H15" s="5">
        <v>10</v>
      </c>
      <c r="I15" s="5">
        <f t="shared" si="2"/>
        <v>582</v>
      </c>
      <c r="J15" s="7">
        <v>15.215999999999999</v>
      </c>
      <c r="K15" s="7">
        <f t="shared" si="3"/>
        <v>597.21600000000001</v>
      </c>
      <c r="N15" s="1"/>
    </row>
    <row r="16" spans="1:16" x14ac:dyDescent="0.35">
      <c r="A16" s="4">
        <v>44628</v>
      </c>
      <c r="B16" s="5">
        <v>11</v>
      </c>
      <c r="C16" s="5">
        <v>548.09</v>
      </c>
      <c r="D16" s="7">
        <v>30.631</v>
      </c>
      <c r="E16" s="7">
        <f t="shared" si="0"/>
        <v>578.721</v>
      </c>
      <c r="F16" s="1"/>
      <c r="G16" s="4">
        <f t="shared" si="1"/>
        <v>44628</v>
      </c>
      <c r="H16" s="5">
        <v>11</v>
      </c>
      <c r="I16" s="5">
        <f t="shared" si="2"/>
        <v>548.09</v>
      </c>
      <c r="J16" s="7">
        <v>15.215999999999999</v>
      </c>
      <c r="K16" s="7">
        <f t="shared" si="3"/>
        <v>563.30600000000004</v>
      </c>
    </row>
    <row r="17" spans="1:11" x14ac:dyDescent="0.35">
      <c r="A17" s="4">
        <v>44628</v>
      </c>
      <c r="B17" s="5">
        <v>12</v>
      </c>
      <c r="C17" s="5">
        <v>515.4</v>
      </c>
      <c r="D17" s="7">
        <v>30.631</v>
      </c>
      <c r="E17" s="7">
        <f t="shared" si="0"/>
        <v>546.03099999999995</v>
      </c>
      <c r="F17" s="1"/>
      <c r="G17" s="4">
        <f t="shared" si="1"/>
        <v>44628</v>
      </c>
      <c r="H17" s="5">
        <v>12</v>
      </c>
      <c r="I17" s="5">
        <f t="shared" si="2"/>
        <v>515.4</v>
      </c>
      <c r="J17" s="7">
        <v>15.215999999999999</v>
      </c>
      <c r="K17" s="7">
        <f t="shared" si="3"/>
        <v>530.61599999999999</v>
      </c>
    </row>
    <row r="18" spans="1:11" x14ac:dyDescent="0.35">
      <c r="A18" s="4">
        <v>44628</v>
      </c>
      <c r="B18" s="5">
        <v>13</v>
      </c>
      <c r="C18" s="5">
        <v>460</v>
      </c>
      <c r="D18" s="7">
        <v>30.631</v>
      </c>
      <c r="E18" s="7">
        <f t="shared" si="0"/>
        <v>490.63099999999997</v>
      </c>
      <c r="F18" s="1"/>
      <c r="G18" s="4">
        <f t="shared" si="1"/>
        <v>44628</v>
      </c>
      <c r="H18" s="5">
        <v>13</v>
      </c>
      <c r="I18" s="5">
        <f t="shared" si="2"/>
        <v>460</v>
      </c>
      <c r="J18" s="7">
        <v>15.215999999999999</v>
      </c>
      <c r="K18" s="7">
        <f t="shared" si="3"/>
        <v>475.21600000000001</v>
      </c>
    </row>
    <row r="19" spans="1:11" x14ac:dyDescent="0.35">
      <c r="A19" s="4">
        <v>44628</v>
      </c>
      <c r="B19" s="5">
        <v>14</v>
      </c>
      <c r="C19" s="5">
        <v>449.9</v>
      </c>
      <c r="D19" s="7">
        <v>16.972000000000001</v>
      </c>
      <c r="E19" s="7">
        <f t="shared" si="0"/>
        <v>466.87199999999996</v>
      </c>
      <c r="F19" s="1"/>
      <c r="G19" s="4">
        <f t="shared" si="1"/>
        <v>44628</v>
      </c>
      <c r="H19" s="5">
        <v>14</v>
      </c>
      <c r="I19" s="5">
        <f t="shared" si="2"/>
        <v>449.9</v>
      </c>
      <c r="J19" s="7">
        <v>8.3789999999999996</v>
      </c>
      <c r="K19" s="7">
        <f t="shared" si="3"/>
        <v>458.279</v>
      </c>
    </row>
    <row r="20" spans="1:11" x14ac:dyDescent="0.35">
      <c r="A20" s="4">
        <v>44628</v>
      </c>
      <c r="B20" s="5">
        <v>15</v>
      </c>
      <c r="C20" s="5">
        <v>449.6</v>
      </c>
      <c r="D20" s="7">
        <v>16.972000000000001</v>
      </c>
      <c r="E20" s="7">
        <f t="shared" si="0"/>
        <v>466.572</v>
      </c>
      <c r="F20" s="1"/>
      <c r="G20" s="4">
        <f t="shared" si="1"/>
        <v>44628</v>
      </c>
      <c r="H20" s="5">
        <v>15</v>
      </c>
      <c r="I20" s="5">
        <f t="shared" si="2"/>
        <v>449.6</v>
      </c>
      <c r="J20" s="7">
        <v>8.3789999999999996</v>
      </c>
      <c r="K20" s="7">
        <f t="shared" si="3"/>
        <v>457.97900000000004</v>
      </c>
    </row>
    <row r="21" spans="1:11" x14ac:dyDescent="0.35">
      <c r="A21" s="4">
        <v>44628</v>
      </c>
      <c r="B21" s="5">
        <v>16</v>
      </c>
      <c r="C21" s="5">
        <v>514.30999999999995</v>
      </c>
      <c r="D21" s="7">
        <v>16.972000000000001</v>
      </c>
      <c r="E21" s="7">
        <f t="shared" si="0"/>
        <v>531.28199999999993</v>
      </c>
      <c r="F21" s="1"/>
      <c r="G21" s="4">
        <f t="shared" si="1"/>
        <v>44628</v>
      </c>
      <c r="H21" s="5">
        <v>16</v>
      </c>
      <c r="I21" s="5">
        <f t="shared" si="2"/>
        <v>514.30999999999995</v>
      </c>
      <c r="J21" s="7">
        <v>8.3789999999999996</v>
      </c>
      <c r="K21" s="7">
        <f t="shared" si="3"/>
        <v>522.68899999999996</v>
      </c>
    </row>
    <row r="22" spans="1:11" x14ac:dyDescent="0.35">
      <c r="A22" s="4">
        <v>44628</v>
      </c>
      <c r="B22" s="5">
        <v>17</v>
      </c>
      <c r="C22" s="5">
        <v>603.08000000000004</v>
      </c>
      <c r="D22" s="7">
        <v>16.972000000000001</v>
      </c>
      <c r="E22" s="7">
        <f t="shared" si="0"/>
        <v>620.05200000000002</v>
      </c>
      <c r="F22" s="1"/>
      <c r="G22" s="4">
        <f t="shared" si="1"/>
        <v>44628</v>
      </c>
      <c r="H22" s="5">
        <v>17</v>
      </c>
      <c r="I22" s="5">
        <f t="shared" si="2"/>
        <v>603.08000000000004</v>
      </c>
      <c r="J22" s="7">
        <v>8.3789999999999996</v>
      </c>
      <c r="K22" s="7">
        <f t="shared" si="3"/>
        <v>611.45900000000006</v>
      </c>
    </row>
    <row r="23" spans="1:11" x14ac:dyDescent="0.35">
      <c r="A23" s="4">
        <v>44628</v>
      </c>
      <c r="B23" s="5">
        <v>18</v>
      </c>
      <c r="C23" s="5">
        <v>651</v>
      </c>
      <c r="D23" s="7">
        <v>30.631</v>
      </c>
      <c r="E23" s="7">
        <f t="shared" si="0"/>
        <v>681.63099999999997</v>
      </c>
      <c r="F23" s="1"/>
      <c r="G23" s="4">
        <f t="shared" si="1"/>
        <v>44628</v>
      </c>
      <c r="H23" s="5">
        <v>18</v>
      </c>
      <c r="I23" s="5">
        <f t="shared" si="2"/>
        <v>651</v>
      </c>
      <c r="J23" s="7">
        <v>15.215999999999999</v>
      </c>
      <c r="K23" s="7">
        <f t="shared" si="3"/>
        <v>666.21600000000001</v>
      </c>
    </row>
    <row r="24" spans="1:11" x14ac:dyDescent="0.35">
      <c r="A24" s="4">
        <v>44628</v>
      </c>
      <c r="B24" s="5">
        <v>19</v>
      </c>
      <c r="C24" s="5">
        <v>700</v>
      </c>
      <c r="D24" s="7">
        <v>30.631</v>
      </c>
      <c r="E24" s="7">
        <f t="shared" si="0"/>
        <v>730.63099999999997</v>
      </c>
      <c r="F24" s="1"/>
      <c r="G24" s="4">
        <f t="shared" si="1"/>
        <v>44628</v>
      </c>
      <c r="H24" s="5">
        <v>19</v>
      </c>
      <c r="I24" s="5">
        <f t="shared" si="2"/>
        <v>700</v>
      </c>
      <c r="J24" s="7">
        <v>15.215999999999999</v>
      </c>
      <c r="K24" s="7">
        <f t="shared" si="3"/>
        <v>715.21600000000001</v>
      </c>
    </row>
    <row r="25" spans="1:11" x14ac:dyDescent="0.35">
      <c r="A25" s="4">
        <v>44628</v>
      </c>
      <c r="B25" s="5">
        <v>20</v>
      </c>
      <c r="C25" s="5">
        <v>654.91</v>
      </c>
      <c r="D25" s="7">
        <v>30.631</v>
      </c>
      <c r="E25" s="7">
        <f t="shared" si="0"/>
        <v>685.54099999999994</v>
      </c>
      <c r="F25" s="1"/>
      <c r="G25" s="4">
        <f t="shared" si="1"/>
        <v>44628</v>
      </c>
      <c r="H25" s="5">
        <v>20</v>
      </c>
      <c r="I25" s="5">
        <f t="shared" si="2"/>
        <v>654.91</v>
      </c>
      <c r="J25" s="7">
        <v>15.215999999999999</v>
      </c>
      <c r="K25" s="7">
        <f t="shared" si="3"/>
        <v>670.12599999999998</v>
      </c>
    </row>
    <row r="26" spans="1:11" x14ac:dyDescent="0.35">
      <c r="A26" s="4">
        <v>44628</v>
      </c>
      <c r="B26" s="5">
        <v>21</v>
      </c>
      <c r="C26" s="5">
        <v>651</v>
      </c>
      <c r="D26" s="7">
        <v>30.631</v>
      </c>
      <c r="E26" s="7">
        <f t="shared" si="0"/>
        <v>681.63099999999997</v>
      </c>
      <c r="F26" s="1"/>
      <c r="G26" s="4">
        <f t="shared" si="1"/>
        <v>44628</v>
      </c>
      <c r="H26" s="5">
        <v>21</v>
      </c>
      <c r="I26" s="5">
        <f t="shared" si="2"/>
        <v>651</v>
      </c>
      <c r="J26" s="7">
        <v>15.215999999999999</v>
      </c>
      <c r="K26" s="7">
        <f t="shared" si="3"/>
        <v>666.21600000000001</v>
      </c>
    </row>
    <row r="27" spans="1:11" x14ac:dyDescent="0.35">
      <c r="A27" s="4">
        <v>44628</v>
      </c>
      <c r="B27" s="5">
        <v>22</v>
      </c>
      <c r="C27" s="5">
        <v>650</v>
      </c>
      <c r="D27" s="7">
        <v>16.972000000000001</v>
      </c>
      <c r="E27" s="7">
        <f t="shared" si="0"/>
        <v>666.97199999999998</v>
      </c>
      <c r="F27" s="1"/>
      <c r="G27" s="4">
        <f t="shared" si="1"/>
        <v>44628</v>
      </c>
      <c r="H27" s="5">
        <v>22</v>
      </c>
      <c r="I27" s="5">
        <f t="shared" si="2"/>
        <v>650</v>
      </c>
      <c r="J27" s="7">
        <v>8.3789999999999996</v>
      </c>
      <c r="K27" s="7">
        <f t="shared" si="3"/>
        <v>658.37900000000002</v>
      </c>
    </row>
    <row r="28" spans="1:11" x14ac:dyDescent="0.35">
      <c r="A28" s="4">
        <v>44628</v>
      </c>
      <c r="B28" s="5">
        <v>23</v>
      </c>
      <c r="C28" s="5">
        <v>600</v>
      </c>
      <c r="D28" s="7">
        <v>16.972000000000001</v>
      </c>
      <c r="E28" s="7">
        <f t="shared" si="0"/>
        <v>616.97199999999998</v>
      </c>
      <c r="F28" s="1"/>
      <c r="G28" s="4">
        <f t="shared" si="1"/>
        <v>44628</v>
      </c>
      <c r="H28" s="5">
        <v>23</v>
      </c>
      <c r="I28" s="5">
        <f t="shared" si="2"/>
        <v>600</v>
      </c>
      <c r="J28" s="7">
        <v>8.3789999999999996</v>
      </c>
      <c r="K28" s="7">
        <f t="shared" si="3"/>
        <v>608.37900000000002</v>
      </c>
    </row>
    <row r="29" spans="1:11" x14ac:dyDescent="0.35">
      <c r="A29" s="2"/>
    </row>
    <row r="30" spans="1:11" x14ac:dyDescent="0.35">
      <c r="A30" s="2"/>
    </row>
  </sheetData>
  <mergeCells count="3">
    <mergeCell ref="A3:E3"/>
    <mergeCell ref="G3:K3"/>
    <mergeCell ref="M5:P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D765-98D6-4B82-AD5F-AB0BB4B4B667}">
  <dimension ref="A3:P30"/>
  <sheetViews>
    <sheetView topLeftCell="C1" workbookViewId="0">
      <selection activeCell="M3" sqref="M3"/>
    </sheetView>
  </sheetViews>
  <sheetFormatPr baseColWidth="10" defaultRowHeight="14.5" x14ac:dyDescent="0.35"/>
  <cols>
    <col min="3" max="3" width="16.81640625" customWidth="1"/>
    <col min="4" max="4" width="14.1796875" customWidth="1"/>
    <col min="9" max="9" width="14.81640625" customWidth="1"/>
    <col min="10" max="10" width="11.453125" customWidth="1"/>
    <col min="13" max="13" width="13.1796875" customWidth="1"/>
  </cols>
  <sheetData>
    <row r="3" spans="1:16" x14ac:dyDescent="0.35">
      <c r="A3" s="13" t="s">
        <v>4</v>
      </c>
      <c r="B3" s="13"/>
      <c r="C3" s="13"/>
      <c r="D3" s="13"/>
      <c r="E3" s="13"/>
      <c r="G3" s="13" t="s">
        <v>5</v>
      </c>
      <c r="H3" s="13"/>
      <c r="I3" s="13"/>
      <c r="J3" s="13"/>
      <c r="K3" s="13"/>
    </row>
    <row r="4" spans="1:16" x14ac:dyDescent="0.35">
      <c r="A4" s="8" t="s">
        <v>0</v>
      </c>
      <c r="B4" s="8" t="s">
        <v>1</v>
      </c>
      <c r="C4" s="8" t="s">
        <v>2</v>
      </c>
      <c r="D4" s="8" t="s">
        <v>3</v>
      </c>
      <c r="E4" s="8" t="s">
        <v>6</v>
      </c>
      <c r="G4" s="8" t="s">
        <v>0</v>
      </c>
      <c r="H4" s="8" t="s">
        <v>1</v>
      </c>
      <c r="I4" s="8" t="s">
        <v>2</v>
      </c>
      <c r="J4" s="8" t="s">
        <v>3</v>
      </c>
      <c r="K4" s="8" t="s">
        <v>6</v>
      </c>
    </row>
    <row r="5" spans="1:16" x14ac:dyDescent="0.35">
      <c r="A5" s="4">
        <v>44629</v>
      </c>
      <c r="B5" s="5">
        <v>0</v>
      </c>
      <c r="C5" s="5">
        <v>510.26</v>
      </c>
      <c r="D5" s="7">
        <v>2.085</v>
      </c>
      <c r="E5" s="7">
        <f>D5+C5</f>
        <v>512.34500000000003</v>
      </c>
      <c r="F5" s="1"/>
      <c r="G5" s="4">
        <f>A5</f>
        <v>44629</v>
      </c>
      <c r="H5" s="5">
        <v>0</v>
      </c>
      <c r="I5" s="5">
        <f>C5</f>
        <v>510.26</v>
      </c>
      <c r="J5" s="7">
        <v>1.004</v>
      </c>
      <c r="K5" s="7">
        <f>J5+I5</f>
        <v>511.26400000000001</v>
      </c>
      <c r="M5" s="14" t="s">
        <v>13</v>
      </c>
      <c r="N5" s="14"/>
      <c r="O5" s="14"/>
      <c r="P5" s="14"/>
    </row>
    <row r="6" spans="1:16" x14ac:dyDescent="0.35">
      <c r="A6" s="4">
        <f>A5</f>
        <v>44629</v>
      </c>
      <c r="B6" s="5">
        <v>1</v>
      </c>
      <c r="C6" s="5">
        <v>450.01</v>
      </c>
      <c r="D6" s="7">
        <v>2.085</v>
      </c>
      <c r="E6" s="7">
        <f t="shared" ref="E6:E28" si="0">D6+C6</f>
        <v>452.09499999999997</v>
      </c>
      <c r="F6" s="1"/>
      <c r="G6" s="4">
        <f t="shared" ref="G6:G28" si="1">A6</f>
        <v>44629</v>
      </c>
      <c r="H6" s="5">
        <v>1</v>
      </c>
      <c r="I6" s="5">
        <f t="shared" ref="I6:I28" si="2">C6</f>
        <v>450.01</v>
      </c>
      <c r="J6" s="7">
        <v>1.004</v>
      </c>
      <c r="K6" s="7">
        <f t="shared" ref="K6:K28" si="3">J6+I6</f>
        <v>451.01400000000001</v>
      </c>
    </row>
    <row r="7" spans="1:16" x14ac:dyDescent="0.35">
      <c r="A7" s="4">
        <f t="shared" ref="A7:A28" si="4">A6</f>
        <v>44629</v>
      </c>
      <c r="B7" s="5">
        <v>2</v>
      </c>
      <c r="C7" s="5">
        <v>425</v>
      </c>
      <c r="D7" s="7">
        <v>2.085</v>
      </c>
      <c r="E7" s="7">
        <f t="shared" si="0"/>
        <v>427.08499999999998</v>
      </c>
      <c r="F7" s="1"/>
      <c r="G7" s="4">
        <f t="shared" si="1"/>
        <v>44629</v>
      </c>
      <c r="H7" s="5">
        <v>2</v>
      </c>
      <c r="I7" s="5">
        <f t="shared" si="2"/>
        <v>425</v>
      </c>
      <c r="J7" s="7">
        <v>1.004</v>
      </c>
      <c r="K7" s="7">
        <f t="shared" si="3"/>
        <v>426.00400000000002</v>
      </c>
      <c r="M7" s="6" t="s">
        <v>7</v>
      </c>
      <c r="N7" s="1">
        <f>AVERAGE(C5:C28)</f>
        <v>472.97041666666672</v>
      </c>
      <c r="O7" t="s">
        <v>8</v>
      </c>
    </row>
    <row r="8" spans="1:16" x14ac:dyDescent="0.35">
      <c r="A8" s="4">
        <f t="shared" si="4"/>
        <v>44629</v>
      </c>
      <c r="B8" s="5">
        <v>3</v>
      </c>
      <c r="C8" s="5">
        <v>420.03</v>
      </c>
      <c r="D8" s="7">
        <v>2.085</v>
      </c>
      <c r="E8" s="7">
        <f t="shared" si="0"/>
        <v>422.11499999999995</v>
      </c>
      <c r="F8" s="1"/>
      <c r="G8" s="4">
        <f t="shared" si="1"/>
        <v>44629</v>
      </c>
      <c r="H8" s="5">
        <v>3</v>
      </c>
      <c r="I8" s="5">
        <f t="shared" si="2"/>
        <v>420.03</v>
      </c>
      <c r="J8" s="7">
        <v>1.004</v>
      </c>
      <c r="K8" s="7">
        <f t="shared" si="3"/>
        <v>421.03399999999999</v>
      </c>
      <c r="M8" s="6" t="s">
        <v>9</v>
      </c>
      <c r="N8" s="1">
        <f>AVERAGE(E5:E28)</f>
        <v>490.10220833333341</v>
      </c>
      <c r="O8" t="s">
        <v>8</v>
      </c>
      <c r="P8" t="s">
        <v>10</v>
      </c>
    </row>
    <row r="9" spans="1:16" x14ac:dyDescent="0.35">
      <c r="A9" s="4">
        <f t="shared" si="4"/>
        <v>44629</v>
      </c>
      <c r="B9" s="5">
        <v>4</v>
      </c>
      <c r="C9" s="5">
        <v>420.03</v>
      </c>
      <c r="D9" s="7">
        <v>2.085</v>
      </c>
      <c r="E9" s="7">
        <f t="shared" si="0"/>
        <v>422.11499999999995</v>
      </c>
      <c r="F9" s="1"/>
      <c r="G9" s="4">
        <f t="shared" si="1"/>
        <v>44629</v>
      </c>
      <c r="H9" s="5">
        <v>4</v>
      </c>
      <c r="I9" s="5">
        <f t="shared" si="2"/>
        <v>420.03</v>
      </c>
      <c r="J9" s="7">
        <v>1.004</v>
      </c>
      <c r="K9" s="7">
        <f t="shared" si="3"/>
        <v>421.03399999999999</v>
      </c>
      <c r="M9" s="6" t="s">
        <v>9</v>
      </c>
      <c r="N9" s="1">
        <f>AVERAGE(K5:K28)</f>
        <v>481.45495833333342</v>
      </c>
      <c r="O9" t="s">
        <v>8</v>
      </c>
      <c r="P9" t="s">
        <v>11</v>
      </c>
    </row>
    <row r="10" spans="1:16" x14ac:dyDescent="0.35">
      <c r="A10" s="4">
        <f t="shared" si="4"/>
        <v>44629</v>
      </c>
      <c r="B10" s="5">
        <v>5</v>
      </c>
      <c r="C10" s="5">
        <v>440</v>
      </c>
      <c r="D10" s="7">
        <v>2.085</v>
      </c>
      <c r="E10" s="7">
        <f t="shared" si="0"/>
        <v>442.08499999999998</v>
      </c>
      <c r="F10" s="1"/>
      <c r="G10" s="4">
        <f t="shared" si="1"/>
        <v>44629</v>
      </c>
      <c r="H10" s="5">
        <v>5</v>
      </c>
      <c r="I10" s="5">
        <f t="shared" si="2"/>
        <v>440</v>
      </c>
      <c r="J10" s="7">
        <v>1.004</v>
      </c>
      <c r="K10" s="7">
        <f t="shared" si="3"/>
        <v>441.00400000000002</v>
      </c>
      <c r="M10" s="6"/>
      <c r="N10" s="1"/>
    </row>
    <row r="11" spans="1:16" x14ac:dyDescent="0.35">
      <c r="A11" s="4">
        <f t="shared" si="4"/>
        <v>44629</v>
      </c>
      <c r="B11" s="5">
        <v>6</v>
      </c>
      <c r="C11" s="5">
        <v>523.76</v>
      </c>
      <c r="D11" s="7">
        <v>2.085</v>
      </c>
      <c r="E11" s="7">
        <f t="shared" si="0"/>
        <v>525.84500000000003</v>
      </c>
      <c r="F11" s="1"/>
      <c r="G11" s="4">
        <f t="shared" si="1"/>
        <v>44629</v>
      </c>
      <c r="H11" s="5">
        <v>6</v>
      </c>
      <c r="I11" s="5">
        <f t="shared" si="2"/>
        <v>523.76</v>
      </c>
      <c r="J11" s="7">
        <v>1.004</v>
      </c>
      <c r="K11" s="7">
        <f t="shared" si="3"/>
        <v>524.76400000000001</v>
      </c>
      <c r="M11" s="6" t="s">
        <v>14</v>
      </c>
      <c r="N11" s="1">
        <v>240</v>
      </c>
      <c r="O11" t="s">
        <v>8</v>
      </c>
    </row>
    <row r="12" spans="1:16" x14ac:dyDescent="0.35">
      <c r="A12" s="4">
        <f t="shared" si="4"/>
        <v>44629</v>
      </c>
      <c r="B12" s="5">
        <v>7</v>
      </c>
      <c r="C12" s="5">
        <v>579.45000000000005</v>
      </c>
      <c r="D12" s="7">
        <v>2.085</v>
      </c>
      <c r="E12" s="7">
        <f t="shared" si="0"/>
        <v>581.53500000000008</v>
      </c>
      <c r="F12" s="1"/>
      <c r="G12" s="4">
        <f t="shared" si="1"/>
        <v>44629</v>
      </c>
      <c r="H12" s="5">
        <v>7</v>
      </c>
      <c r="I12" s="5">
        <f t="shared" si="2"/>
        <v>579.45000000000005</v>
      </c>
      <c r="J12" s="7">
        <v>1.004</v>
      </c>
      <c r="K12" s="7">
        <f t="shared" si="3"/>
        <v>580.45400000000006</v>
      </c>
      <c r="N12" s="1"/>
    </row>
    <row r="13" spans="1:16" x14ac:dyDescent="0.35">
      <c r="A13" s="4">
        <f t="shared" si="4"/>
        <v>44629</v>
      </c>
      <c r="B13" s="5">
        <v>8</v>
      </c>
      <c r="C13" s="5">
        <v>554.76</v>
      </c>
      <c r="D13" s="7">
        <v>16.972000000000001</v>
      </c>
      <c r="E13" s="7">
        <f t="shared" si="0"/>
        <v>571.73199999999997</v>
      </c>
      <c r="F13" s="1"/>
      <c r="G13" s="4">
        <f t="shared" si="1"/>
        <v>44629</v>
      </c>
      <c r="H13" s="5">
        <v>8</v>
      </c>
      <c r="I13" s="5">
        <f t="shared" si="2"/>
        <v>554.76</v>
      </c>
      <c r="J13" s="7">
        <v>8.3789999999999996</v>
      </c>
      <c r="K13" s="7">
        <f t="shared" si="3"/>
        <v>563.13900000000001</v>
      </c>
      <c r="N13" s="1"/>
    </row>
    <row r="14" spans="1:16" x14ac:dyDescent="0.35">
      <c r="A14" s="4">
        <f t="shared" si="4"/>
        <v>44629</v>
      </c>
      <c r="B14" s="5">
        <v>9</v>
      </c>
      <c r="C14" s="5">
        <v>504.54</v>
      </c>
      <c r="D14" s="7">
        <v>30.631</v>
      </c>
      <c r="E14" s="7">
        <f t="shared" si="0"/>
        <v>535.17100000000005</v>
      </c>
      <c r="F14" s="1"/>
      <c r="G14" s="4">
        <f t="shared" si="1"/>
        <v>44629</v>
      </c>
      <c r="H14" s="5">
        <v>9</v>
      </c>
      <c r="I14" s="5">
        <f t="shared" si="2"/>
        <v>504.54</v>
      </c>
      <c r="J14" s="7">
        <v>15.215999999999999</v>
      </c>
      <c r="K14" s="7">
        <f t="shared" si="3"/>
        <v>519.75599999999997</v>
      </c>
      <c r="N14" s="1"/>
    </row>
    <row r="15" spans="1:16" x14ac:dyDescent="0.35">
      <c r="A15" s="4">
        <f t="shared" si="4"/>
        <v>44629</v>
      </c>
      <c r="B15" s="5">
        <v>10</v>
      </c>
      <c r="C15" s="5">
        <v>439.6</v>
      </c>
      <c r="D15" s="7">
        <v>30.631</v>
      </c>
      <c r="E15" s="7">
        <f t="shared" si="0"/>
        <v>470.23099999999999</v>
      </c>
      <c r="F15" s="1"/>
      <c r="G15" s="4">
        <f t="shared" si="1"/>
        <v>44629</v>
      </c>
      <c r="H15" s="5">
        <v>10</v>
      </c>
      <c r="I15" s="5">
        <f t="shared" si="2"/>
        <v>439.6</v>
      </c>
      <c r="J15" s="7">
        <v>15.215999999999999</v>
      </c>
      <c r="K15" s="7">
        <f t="shared" si="3"/>
        <v>454.81600000000003</v>
      </c>
      <c r="N15" s="1"/>
    </row>
    <row r="16" spans="1:16" x14ac:dyDescent="0.35">
      <c r="A16" s="4">
        <f t="shared" si="4"/>
        <v>44629</v>
      </c>
      <c r="B16" s="5">
        <v>11</v>
      </c>
      <c r="C16" s="5">
        <v>398.12</v>
      </c>
      <c r="D16" s="7">
        <v>30.631</v>
      </c>
      <c r="E16" s="7">
        <f t="shared" si="0"/>
        <v>428.75099999999998</v>
      </c>
      <c r="F16" s="1"/>
      <c r="G16" s="4">
        <f t="shared" si="1"/>
        <v>44629</v>
      </c>
      <c r="H16" s="5">
        <v>11</v>
      </c>
      <c r="I16" s="5">
        <f t="shared" si="2"/>
        <v>398.12</v>
      </c>
      <c r="J16" s="7">
        <v>15.215999999999999</v>
      </c>
      <c r="K16" s="7">
        <f t="shared" si="3"/>
        <v>413.33600000000001</v>
      </c>
    </row>
    <row r="17" spans="1:11" x14ac:dyDescent="0.35">
      <c r="A17" s="4">
        <f t="shared" si="4"/>
        <v>44629</v>
      </c>
      <c r="B17" s="5">
        <v>12</v>
      </c>
      <c r="C17" s="5">
        <v>359.71</v>
      </c>
      <c r="D17" s="7">
        <v>30.631</v>
      </c>
      <c r="E17" s="7">
        <f t="shared" si="0"/>
        <v>390.34100000000001</v>
      </c>
      <c r="F17" s="1"/>
      <c r="G17" s="4">
        <f t="shared" si="1"/>
        <v>44629</v>
      </c>
      <c r="H17" s="5">
        <v>12</v>
      </c>
      <c r="I17" s="5">
        <f t="shared" si="2"/>
        <v>359.71</v>
      </c>
      <c r="J17" s="7">
        <v>15.215999999999999</v>
      </c>
      <c r="K17" s="7">
        <f t="shared" si="3"/>
        <v>374.92599999999999</v>
      </c>
    </row>
    <row r="18" spans="1:11" x14ac:dyDescent="0.35">
      <c r="A18" s="4">
        <f t="shared" si="4"/>
        <v>44629</v>
      </c>
      <c r="B18" s="5">
        <v>13</v>
      </c>
      <c r="C18" s="5">
        <v>356.74</v>
      </c>
      <c r="D18" s="7">
        <v>30.631</v>
      </c>
      <c r="E18" s="7">
        <f t="shared" si="0"/>
        <v>387.37099999999998</v>
      </c>
      <c r="F18" s="1"/>
      <c r="G18" s="4">
        <f t="shared" si="1"/>
        <v>44629</v>
      </c>
      <c r="H18" s="5">
        <v>13</v>
      </c>
      <c r="I18" s="5">
        <f t="shared" si="2"/>
        <v>356.74</v>
      </c>
      <c r="J18" s="7">
        <v>15.215999999999999</v>
      </c>
      <c r="K18" s="7">
        <f t="shared" si="3"/>
        <v>371.95600000000002</v>
      </c>
    </row>
    <row r="19" spans="1:11" x14ac:dyDescent="0.35">
      <c r="A19" s="4">
        <f t="shared" si="4"/>
        <v>44629</v>
      </c>
      <c r="B19" s="5">
        <v>14</v>
      </c>
      <c r="C19" s="5">
        <v>368.98</v>
      </c>
      <c r="D19" s="7">
        <v>16.972000000000001</v>
      </c>
      <c r="E19" s="7">
        <f t="shared" si="0"/>
        <v>385.952</v>
      </c>
      <c r="F19" s="1"/>
      <c r="G19" s="4">
        <f t="shared" si="1"/>
        <v>44629</v>
      </c>
      <c r="H19" s="5">
        <v>14</v>
      </c>
      <c r="I19" s="5">
        <f t="shared" si="2"/>
        <v>368.98</v>
      </c>
      <c r="J19" s="7">
        <v>8.3789999999999996</v>
      </c>
      <c r="K19" s="7">
        <f t="shared" si="3"/>
        <v>377.35900000000004</v>
      </c>
    </row>
    <row r="20" spans="1:11" x14ac:dyDescent="0.35">
      <c r="A20" s="4">
        <f t="shared" si="4"/>
        <v>44629</v>
      </c>
      <c r="B20" s="5">
        <v>15</v>
      </c>
      <c r="C20" s="5">
        <v>393.13</v>
      </c>
      <c r="D20" s="7">
        <v>16.972000000000001</v>
      </c>
      <c r="E20" s="7">
        <f t="shared" si="0"/>
        <v>410.10199999999998</v>
      </c>
      <c r="F20" s="1"/>
      <c r="G20" s="4">
        <f t="shared" si="1"/>
        <v>44629</v>
      </c>
      <c r="H20" s="5">
        <v>15</v>
      </c>
      <c r="I20" s="5">
        <f t="shared" si="2"/>
        <v>393.13</v>
      </c>
      <c r="J20" s="7">
        <v>8.3789999999999996</v>
      </c>
      <c r="K20" s="7">
        <f t="shared" si="3"/>
        <v>401.50900000000001</v>
      </c>
    </row>
    <row r="21" spans="1:11" x14ac:dyDescent="0.35">
      <c r="A21" s="4">
        <f t="shared" si="4"/>
        <v>44629</v>
      </c>
      <c r="B21" s="5">
        <v>16</v>
      </c>
      <c r="C21" s="5">
        <v>425.09</v>
      </c>
      <c r="D21" s="7">
        <v>16.972000000000001</v>
      </c>
      <c r="E21" s="7">
        <f t="shared" si="0"/>
        <v>442.06199999999995</v>
      </c>
      <c r="F21" s="1"/>
      <c r="G21" s="4">
        <f t="shared" si="1"/>
        <v>44629</v>
      </c>
      <c r="H21" s="5">
        <v>16</v>
      </c>
      <c r="I21" s="5">
        <f t="shared" si="2"/>
        <v>425.09</v>
      </c>
      <c r="J21" s="7">
        <v>8.3789999999999996</v>
      </c>
      <c r="K21" s="7">
        <f t="shared" si="3"/>
        <v>433.46899999999999</v>
      </c>
    </row>
    <row r="22" spans="1:11" x14ac:dyDescent="0.35">
      <c r="A22" s="4">
        <f t="shared" si="4"/>
        <v>44629</v>
      </c>
      <c r="B22" s="5">
        <v>17</v>
      </c>
      <c r="C22" s="5">
        <v>518.41999999999996</v>
      </c>
      <c r="D22" s="7">
        <v>16.972000000000001</v>
      </c>
      <c r="E22" s="7">
        <f t="shared" si="0"/>
        <v>535.39199999999994</v>
      </c>
      <c r="F22" s="1"/>
      <c r="G22" s="4">
        <f t="shared" si="1"/>
        <v>44629</v>
      </c>
      <c r="H22" s="5">
        <v>17</v>
      </c>
      <c r="I22" s="5">
        <f t="shared" si="2"/>
        <v>518.41999999999996</v>
      </c>
      <c r="J22" s="7">
        <v>8.3789999999999996</v>
      </c>
      <c r="K22" s="7">
        <f t="shared" si="3"/>
        <v>526.79899999999998</v>
      </c>
    </row>
    <row r="23" spans="1:11" x14ac:dyDescent="0.35">
      <c r="A23" s="4">
        <f t="shared" si="4"/>
        <v>44629</v>
      </c>
      <c r="B23" s="5">
        <v>18</v>
      </c>
      <c r="C23" s="5">
        <v>549.73</v>
      </c>
      <c r="D23" s="7">
        <v>30.631</v>
      </c>
      <c r="E23" s="7">
        <f t="shared" si="0"/>
        <v>580.36099999999999</v>
      </c>
      <c r="F23" s="1"/>
      <c r="G23" s="4">
        <f t="shared" si="1"/>
        <v>44629</v>
      </c>
      <c r="H23" s="5">
        <v>18</v>
      </c>
      <c r="I23" s="5">
        <f t="shared" si="2"/>
        <v>549.73</v>
      </c>
      <c r="J23" s="7">
        <v>15.215999999999999</v>
      </c>
      <c r="K23" s="7">
        <f t="shared" si="3"/>
        <v>564.94600000000003</v>
      </c>
    </row>
    <row r="24" spans="1:11" x14ac:dyDescent="0.35">
      <c r="A24" s="4">
        <f t="shared" si="4"/>
        <v>44629</v>
      </c>
      <c r="B24" s="5">
        <v>19</v>
      </c>
      <c r="C24" s="5">
        <v>605</v>
      </c>
      <c r="D24" s="7">
        <v>30.631</v>
      </c>
      <c r="E24" s="7">
        <f t="shared" si="0"/>
        <v>635.63099999999997</v>
      </c>
      <c r="F24" s="1"/>
      <c r="G24" s="4">
        <f t="shared" si="1"/>
        <v>44629</v>
      </c>
      <c r="H24" s="5">
        <v>19</v>
      </c>
      <c r="I24" s="5">
        <f t="shared" si="2"/>
        <v>605</v>
      </c>
      <c r="J24" s="7">
        <v>15.215999999999999</v>
      </c>
      <c r="K24" s="7">
        <f t="shared" si="3"/>
        <v>620.21600000000001</v>
      </c>
    </row>
    <row r="25" spans="1:11" x14ac:dyDescent="0.35">
      <c r="A25" s="4">
        <f t="shared" si="4"/>
        <v>44629</v>
      </c>
      <c r="B25" s="5">
        <v>20</v>
      </c>
      <c r="C25" s="5">
        <v>560</v>
      </c>
      <c r="D25" s="7">
        <v>30.631</v>
      </c>
      <c r="E25" s="7">
        <f t="shared" si="0"/>
        <v>590.63099999999997</v>
      </c>
      <c r="F25" s="1"/>
      <c r="G25" s="4">
        <f t="shared" si="1"/>
        <v>44629</v>
      </c>
      <c r="H25" s="5">
        <v>20</v>
      </c>
      <c r="I25" s="5">
        <f t="shared" si="2"/>
        <v>560</v>
      </c>
      <c r="J25" s="7">
        <v>15.215999999999999</v>
      </c>
      <c r="K25" s="7">
        <f t="shared" si="3"/>
        <v>575.21600000000001</v>
      </c>
    </row>
    <row r="26" spans="1:11" x14ac:dyDescent="0.35">
      <c r="A26" s="4">
        <f t="shared" si="4"/>
        <v>44629</v>
      </c>
      <c r="B26" s="5">
        <v>21</v>
      </c>
      <c r="C26" s="5">
        <v>549.73</v>
      </c>
      <c r="D26" s="7">
        <v>30.631</v>
      </c>
      <c r="E26" s="7">
        <f t="shared" si="0"/>
        <v>580.36099999999999</v>
      </c>
      <c r="F26" s="1"/>
      <c r="G26" s="4">
        <f t="shared" si="1"/>
        <v>44629</v>
      </c>
      <c r="H26" s="5">
        <v>21</v>
      </c>
      <c r="I26" s="5">
        <f t="shared" si="2"/>
        <v>549.73</v>
      </c>
      <c r="J26" s="7">
        <v>15.215999999999999</v>
      </c>
      <c r="K26" s="7">
        <f t="shared" si="3"/>
        <v>564.94600000000003</v>
      </c>
    </row>
    <row r="27" spans="1:11" x14ac:dyDescent="0.35">
      <c r="A27" s="4">
        <f t="shared" si="4"/>
        <v>44629</v>
      </c>
      <c r="B27" s="5">
        <v>22</v>
      </c>
      <c r="C27" s="5">
        <v>523.76</v>
      </c>
      <c r="D27" s="7">
        <v>16.972000000000001</v>
      </c>
      <c r="E27" s="7">
        <f t="shared" si="0"/>
        <v>540.73199999999997</v>
      </c>
      <c r="F27" s="1"/>
      <c r="G27" s="4">
        <f t="shared" si="1"/>
        <v>44629</v>
      </c>
      <c r="H27" s="5">
        <v>22</v>
      </c>
      <c r="I27" s="5">
        <f t="shared" si="2"/>
        <v>523.76</v>
      </c>
      <c r="J27" s="7">
        <v>8.3789999999999996</v>
      </c>
      <c r="K27" s="7">
        <f t="shared" si="3"/>
        <v>532.13900000000001</v>
      </c>
    </row>
    <row r="28" spans="1:11" x14ac:dyDescent="0.35">
      <c r="A28" s="4">
        <f t="shared" si="4"/>
        <v>44629</v>
      </c>
      <c r="B28" s="5">
        <v>23</v>
      </c>
      <c r="C28" s="5">
        <v>475.44</v>
      </c>
      <c r="D28" s="7">
        <v>16.972000000000001</v>
      </c>
      <c r="E28" s="7">
        <f t="shared" si="0"/>
        <v>492.41199999999998</v>
      </c>
      <c r="F28" s="1"/>
      <c r="G28" s="4">
        <f t="shared" si="1"/>
        <v>44629</v>
      </c>
      <c r="H28" s="5">
        <v>23</v>
      </c>
      <c r="I28" s="5">
        <f t="shared" si="2"/>
        <v>475.44</v>
      </c>
      <c r="J28" s="7">
        <v>8.3789999999999996</v>
      </c>
      <c r="K28" s="7">
        <f t="shared" si="3"/>
        <v>483.81900000000002</v>
      </c>
    </row>
    <row r="29" spans="1:11" x14ac:dyDescent="0.35">
      <c r="A29" s="2"/>
    </row>
    <row r="30" spans="1:11" x14ac:dyDescent="0.35">
      <c r="A30" s="2"/>
    </row>
  </sheetData>
  <mergeCells count="3">
    <mergeCell ref="A3:E3"/>
    <mergeCell ref="G3:K3"/>
    <mergeCell ref="M5:P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98BC-B832-43A5-9AB5-9669B33B41BA}">
  <dimension ref="A3:P30"/>
  <sheetViews>
    <sheetView workbookViewId="0">
      <selection activeCell="N20" sqref="N20"/>
    </sheetView>
  </sheetViews>
  <sheetFormatPr baseColWidth="10" defaultRowHeight="14.5" x14ac:dyDescent="0.35"/>
  <cols>
    <col min="3" max="3" width="16.81640625" customWidth="1"/>
    <col min="4" max="4" width="14.1796875" customWidth="1"/>
    <col min="9" max="9" width="14.81640625" customWidth="1"/>
    <col min="10" max="10" width="11.453125" customWidth="1"/>
    <col min="13" max="13" width="13.1796875" customWidth="1"/>
  </cols>
  <sheetData>
    <row r="3" spans="1:16" x14ac:dyDescent="0.35">
      <c r="A3" s="13" t="s">
        <v>4</v>
      </c>
      <c r="B3" s="13"/>
      <c r="C3" s="13"/>
      <c r="D3" s="13"/>
      <c r="E3" s="13"/>
      <c r="G3" s="13" t="s">
        <v>5</v>
      </c>
      <c r="H3" s="13"/>
      <c r="I3" s="13"/>
      <c r="J3" s="13"/>
      <c r="K3" s="13"/>
    </row>
    <row r="4" spans="1:16" x14ac:dyDescent="0.35">
      <c r="A4" s="9" t="s">
        <v>0</v>
      </c>
      <c r="B4" s="9" t="s">
        <v>1</v>
      </c>
      <c r="C4" s="9" t="s">
        <v>2</v>
      </c>
      <c r="D4" s="9" t="s">
        <v>3</v>
      </c>
      <c r="E4" s="9" t="s">
        <v>6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6</v>
      </c>
    </row>
    <row r="5" spans="1:16" x14ac:dyDescent="0.35">
      <c r="A5" s="4">
        <v>44630</v>
      </c>
      <c r="B5" s="5">
        <v>0</v>
      </c>
      <c r="C5" s="5">
        <v>378</v>
      </c>
      <c r="D5" s="7">
        <v>2.085</v>
      </c>
      <c r="E5" s="7">
        <f>D5+C5</f>
        <v>380.08499999999998</v>
      </c>
      <c r="F5" s="1"/>
      <c r="G5" s="4">
        <f>A5</f>
        <v>44630</v>
      </c>
      <c r="H5" s="5">
        <v>0</v>
      </c>
      <c r="I5" s="5">
        <f>C5</f>
        <v>378</v>
      </c>
      <c r="J5" s="7">
        <v>1.004</v>
      </c>
      <c r="K5" s="7">
        <f>J5+I5</f>
        <v>379.00400000000002</v>
      </c>
      <c r="M5" s="14" t="s">
        <v>13</v>
      </c>
      <c r="N5" s="14"/>
      <c r="O5" s="14"/>
      <c r="P5" s="14"/>
    </row>
    <row r="6" spans="1:16" x14ac:dyDescent="0.35">
      <c r="A6" s="4">
        <f>A5</f>
        <v>44630</v>
      </c>
      <c r="B6" s="5">
        <v>1</v>
      </c>
      <c r="C6" s="5">
        <v>320.93</v>
      </c>
      <c r="D6" s="7">
        <v>2.085</v>
      </c>
      <c r="E6" s="7">
        <f t="shared" ref="E6:E28" si="0">D6+C6</f>
        <v>323.01499999999999</v>
      </c>
      <c r="F6" s="1"/>
      <c r="G6" s="4">
        <f t="shared" ref="G6:G28" si="1">A6</f>
        <v>44630</v>
      </c>
      <c r="H6" s="5">
        <v>1</v>
      </c>
      <c r="I6" s="5">
        <f t="shared" ref="I6:I28" si="2">C6</f>
        <v>320.93</v>
      </c>
      <c r="J6" s="7">
        <v>1.004</v>
      </c>
      <c r="K6" s="7">
        <f t="shared" ref="K6:K28" si="3">J6+I6</f>
        <v>321.93400000000003</v>
      </c>
    </row>
    <row r="7" spans="1:16" x14ac:dyDescent="0.35">
      <c r="A7" s="4">
        <f t="shared" ref="A7:A28" si="4">A6</f>
        <v>44630</v>
      </c>
      <c r="B7" s="5">
        <v>2</v>
      </c>
      <c r="C7" s="5">
        <v>321.58999999999997</v>
      </c>
      <c r="D7" s="7">
        <v>2.085</v>
      </c>
      <c r="E7" s="7">
        <f t="shared" si="0"/>
        <v>323.67499999999995</v>
      </c>
      <c r="F7" s="1"/>
      <c r="G7" s="4">
        <f t="shared" si="1"/>
        <v>44630</v>
      </c>
      <c r="H7" s="5">
        <v>2</v>
      </c>
      <c r="I7" s="5">
        <f t="shared" si="2"/>
        <v>321.58999999999997</v>
      </c>
      <c r="J7" s="7">
        <v>1.004</v>
      </c>
      <c r="K7" s="7">
        <f t="shared" si="3"/>
        <v>322.59399999999999</v>
      </c>
      <c r="M7" s="6" t="s">
        <v>7</v>
      </c>
      <c r="N7" s="11">
        <f>AVERAGE(C5:C28)</f>
        <v>369.74750000000012</v>
      </c>
      <c r="O7" t="s">
        <v>8</v>
      </c>
    </row>
    <row r="8" spans="1:16" x14ac:dyDescent="0.35">
      <c r="A8" s="4">
        <f t="shared" si="4"/>
        <v>44630</v>
      </c>
      <c r="B8" s="5">
        <v>3</v>
      </c>
      <c r="C8" s="5">
        <v>319.89999999999998</v>
      </c>
      <c r="D8" s="7">
        <v>2.085</v>
      </c>
      <c r="E8" s="7">
        <f t="shared" si="0"/>
        <v>321.98499999999996</v>
      </c>
      <c r="F8" s="1"/>
      <c r="G8" s="4">
        <f t="shared" si="1"/>
        <v>44630</v>
      </c>
      <c r="H8" s="5">
        <v>3</v>
      </c>
      <c r="I8" s="5">
        <f t="shared" si="2"/>
        <v>319.89999999999998</v>
      </c>
      <c r="J8" s="7">
        <v>1.004</v>
      </c>
      <c r="K8" s="7">
        <f t="shared" si="3"/>
        <v>320.904</v>
      </c>
      <c r="M8" s="6" t="s">
        <v>9</v>
      </c>
      <c r="N8" s="11">
        <f>AVERAGE(E5:E28)</f>
        <v>386.87929166666663</v>
      </c>
      <c r="O8" t="s">
        <v>8</v>
      </c>
      <c r="P8" t="s">
        <v>10</v>
      </c>
    </row>
    <row r="9" spans="1:16" x14ac:dyDescent="0.35">
      <c r="A9" s="4">
        <f t="shared" si="4"/>
        <v>44630</v>
      </c>
      <c r="B9" s="5">
        <v>4</v>
      </c>
      <c r="C9" s="5">
        <v>319.89999999999998</v>
      </c>
      <c r="D9" s="7">
        <v>2.085</v>
      </c>
      <c r="E9" s="7">
        <f t="shared" si="0"/>
        <v>321.98499999999996</v>
      </c>
      <c r="F9" s="1"/>
      <c r="G9" s="4">
        <f t="shared" si="1"/>
        <v>44630</v>
      </c>
      <c r="H9" s="5">
        <v>4</v>
      </c>
      <c r="I9" s="5">
        <f t="shared" si="2"/>
        <v>319.89999999999998</v>
      </c>
      <c r="J9" s="7">
        <v>1.004</v>
      </c>
      <c r="K9" s="7">
        <f t="shared" si="3"/>
        <v>320.904</v>
      </c>
      <c r="M9" s="6" t="s">
        <v>9</v>
      </c>
      <c r="N9" s="11">
        <f>AVERAGE(K5:K28)</f>
        <v>378.23204166666682</v>
      </c>
      <c r="O9" t="s">
        <v>8</v>
      </c>
      <c r="P9" t="s">
        <v>11</v>
      </c>
    </row>
    <row r="10" spans="1:16" x14ac:dyDescent="0.35">
      <c r="A10" s="4">
        <f t="shared" si="4"/>
        <v>44630</v>
      </c>
      <c r="B10" s="5">
        <v>5</v>
      </c>
      <c r="C10" s="5">
        <v>335.01</v>
      </c>
      <c r="D10" s="7">
        <v>2.085</v>
      </c>
      <c r="E10" s="7">
        <f t="shared" si="0"/>
        <v>337.09499999999997</v>
      </c>
      <c r="F10" s="1"/>
      <c r="G10" s="4">
        <f t="shared" si="1"/>
        <v>44630</v>
      </c>
      <c r="H10" s="5">
        <v>5</v>
      </c>
      <c r="I10" s="5">
        <f t="shared" si="2"/>
        <v>335.01</v>
      </c>
      <c r="J10" s="7">
        <v>1.004</v>
      </c>
      <c r="K10" s="7">
        <f t="shared" si="3"/>
        <v>336.01400000000001</v>
      </c>
      <c r="M10" s="6"/>
      <c r="N10" s="1"/>
    </row>
    <row r="11" spans="1:16" x14ac:dyDescent="0.35">
      <c r="A11" s="4">
        <f t="shared" si="4"/>
        <v>44630</v>
      </c>
      <c r="B11" s="5">
        <v>6</v>
      </c>
      <c r="C11" s="5">
        <v>414.66</v>
      </c>
      <c r="D11" s="7">
        <v>2.085</v>
      </c>
      <c r="E11" s="7">
        <f t="shared" si="0"/>
        <v>416.745</v>
      </c>
      <c r="F11" s="1"/>
      <c r="G11" s="4">
        <f t="shared" si="1"/>
        <v>44630</v>
      </c>
      <c r="H11" s="5">
        <v>6</v>
      </c>
      <c r="I11" s="5">
        <f t="shared" si="2"/>
        <v>414.66</v>
      </c>
      <c r="J11" s="7">
        <v>1.004</v>
      </c>
      <c r="K11" s="7">
        <f t="shared" si="3"/>
        <v>415.66400000000004</v>
      </c>
      <c r="M11" s="6" t="s">
        <v>14</v>
      </c>
      <c r="N11" s="1">
        <v>187</v>
      </c>
      <c r="O11" t="s">
        <v>8</v>
      </c>
    </row>
    <row r="12" spans="1:16" x14ac:dyDescent="0.35">
      <c r="A12" s="4">
        <f t="shared" si="4"/>
        <v>44630</v>
      </c>
      <c r="B12" s="5">
        <v>7</v>
      </c>
      <c r="C12" s="5">
        <v>436.06</v>
      </c>
      <c r="D12" s="7">
        <v>2.085</v>
      </c>
      <c r="E12" s="7">
        <f t="shared" si="0"/>
        <v>438.14499999999998</v>
      </c>
      <c r="F12" s="1"/>
      <c r="G12" s="4">
        <f t="shared" si="1"/>
        <v>44630</v>
      </c>
      <c r="H12" s="5">
        <v>7</v>
      </c>
      <c r="I12" s="5">
        <f t="shared" si="2"/>
        <v>436.06</v>
      </c>
      <c r="J12" s="7">
        <v>1.004</v>
      </c>
      <c r="K12" s="7">
        <f t="shared" si="3"/>
        <v>437.06400000000002</v>
      </c>
      <c r="N12" s="1"/>
    </row>
    <row r="13" spans="1:16" x14ac:dyDescent="0.35">
      <c r="A13" s="4">
        <f t="shared" si="4"/>
        <v>44630</v>
      </c>
      <c r="B13" s="5">
        <v>8</v>
      </c>
      <c r="C13" s="5">
        <v>452.69</v>
      </c>
      <c r="D13" s="7">
        <v>16.972000000000001</v>
      </c>
      <c r="E13" s="7">
        <f t="shared" si="0"/>
        <v>469.66199999999998</v>
      </c>
      <c r="F13" s="1"/>
      <c r="G13" s="4">
        <f t="shared" si="1"/>
        <v>44630</v>
      </c>
      <c r="H13" s="5">
        <v>8</v>
      </c>
      <c r="I13" s="5">
        <f t="shared" si="2"/>
        <v>452.69</v>
      </c>
      <c r="J13" s="7">
        <v>8.3789999999999996</v>
      </c>
      <c r="K13" s="7">
        <f t="shared" si="3"/>
        <v>461.06900000000002</v>
      </c>
      <c r="N13" s="1"/>
    </row>
    <row r="14" spans="1:16" x14ac:dyDescent="0.35">
      <c r="A14" s="4">
        <f t="shared" si="4"/>
        <v>44630</v>
      </c>
      <c r="B14" s="5">
        <v>9</v>
      </c>
      <c r="C14" s="5">
        <v>422.6</v>
      </c>
      <c r="D14" s="7">
        <v>30.631</v>
      </c>
      <c r="E14" s="7">
        <f t="shared" si="0"/>
        <v>453.23099999999999</v>
      </c>
      <c r="F14" s="1"/>
      <c r="G14" s="4">
        <f t="shared" si="1"/>
        <v>44630</v>
      </c>
      <c r="H14" s="5">
        <v>9</v>
      </c>
      <c r="I14" s="5">
        <f t="shared" si="2"/>
        <v>422.6</v>
      </c>
      <c r="J14" s="7">
        <v>15.215999999999999</v>
      </c>
      <c r="K14" s="7">
        <f t="shared" si="3"/>
        <v>437.81600000000003</v>
      </c>
      <c r="N14" s="1"/>
    </row>
    <row r="15" spans="1:16" x14ac:dyDescent="0.35">
      <c r="A15" s="4">
        <f t="shared" si="4"/>
        <v>44630</v>
      </c>
      <c r="B15" s="5">
        <v>10</v>
      </c>
      <c r="C15" s="5">
        <v>400.95</v>
      </c>
      <c r="D15" s="7">
        <v>30.631</v>
      </c>
      <c r="E15" s="7">
        <f t="shared" si="0"/>
        <v>431.58100000000002</v>
      </c>
      <c r="F15" s="1"/>
      <c r="G15" s="4">
        <f t="shared" si="1"/>
        <v>44630</v>
      </c>
      <c r="H15" s="5">
        <v>10</v>
      </c>
      <c r="I15" s="5">
        <f t="shared" si="2"/>
        <v>400.95</v>
      </c>
      <c r="J15" s="7">
        <v>15.215999999999999</v>
      </c>
      <c r="K15" s="7">
        <f t="shared" si="3"/>
        <v>416.166</v>
      </c>
      <c r="N15" s="1"/>
    </row>
    <row r="16" spans="1:16" x14ac:dyDescent="0.35">
      <c r="A16" s="4">
        <f t="shared" si="4"/>
        <v>44630</v>
      </c>
      <c r="B16" s="5">
        <v>11</v>
      </c>
      <c r="C16" s="5">
        <v>356.35</v>
      </c>
      <c r="D16" s="7">
        <v>30.631</v>
      </c>
      <c r="E16" s="7">
        <f t="shared" si="0"/>
        <v>386.98099999999999</v>
      </c>
      <c r="F16" s="1"/>
      <c r="G16" s="4">
        <f t="shared" si="1"/>
        <v>44630</v>
      </c>
      <c r="H16" s="5">
        <v>11</v>
      </c>
      <c r="I16" s="5">
        <f t="shared" si="2"/>
        <v>356.35</v>
      </c>
      <c r="J16" s="7">
        <v>15.215999999999999</v>
      </c>
      <c r="K16" s="7">
        <f t="shared" si="3"/>
        <v>371.56600000000003</v>
      </c>
    </row>
    <row r="17" spans="1:11" x14ac:dyDescent="0.35">
      <c r="A17" s="4">
        <f t="shared" si="4"/>
        <v>44630</v>
      </c>
      <c r="B17" s="5">
        <v>12</v>
      </c>
      <c r="C17" s="5">
        <v>361.4</v>
      </c>
      <c r="D17" s="7">
        <v>30.631</v>
      </c>
      <c r="E17" s="7">
        <f t="shared" si="0"/>
        <v>392.03099999999995</v>
      </c>
      <c r="F17" s="1"/>
      <c r="G17" s="4">
        <f t="shared" si="1"/>
        <v>44630</v>
      </c>
      <c r="H17" s="5">
        <v>12</v>
      </c>
      <c r="I17" s="5">
        <f t="shared" si="2"/>
        <v>361.4</v>
      </c>
      <c r="J17" s="7">
        <v>15.215999999999999</v>
      </c>
      <c r="K17" s="7">
        <f t="shared" si="3"/>
        <v>376.61599999999999</v>
      </c>
    </row>
    <row r="18" spans="1:11" x14ac:dyDescent="0.35">
      <c r="A18" s="4">
        <f t="shared" si="4"/>
        <v>44630</v>
      </c>
      <c r="B18" s="5">
        <v>13</v>
      </c>
      <c r="C18" s="5">
        <v>345.92</v>
      </c>
      <c r="D18" s="7">
        <v>30.631</v>
      </c>
      <c r="E18" s="7">
        <f t="shared" si="0"/>
        <v>376.55100000000004</v>
      </c>
      <c r="F18" s="1"/>
      <c r="G18" s="4">
        <f t="shared" si="1"/>
        <v>44630</v>
      </c>
      <c r="H18" s="5">
        <v>13</v>
      </c>
      <c r="I18" s="5">
        <f t="shared" si="2"/>
        <v>345.92</v>
      </c>
      <c r="J18" s="7">
        <v>15.215999999999999</v>
      </c>
      <c r="K18" s="7">
        <f t="shared" si="3"/>
        <v>361.13600000000002</v>
      </c>
    </row>
    <row r="19" spans="1:11" x14ac:dyDescent="0.35">
      <c r="A19" s="4">
        <f t="shared" si="4"/>
        <v>44630</v>
      </c>
      <c r="B19" s="5">
        <v>14</v>
      </c>
      <c r="C19" s="5">
        <v>320.93</v>
      </c>
      <c r="D19" s="7">
        <v>16.972000000000001</v>
      </c>
      <c r="E19" s="7">
        <f t="shared" si="0"/>
        <v>337.90199999999999</v>
      </c>
      <c r="F19" s="1"/>
      <c r="G19" s="4">
        <f t="shared" si="1"/>
        <v>44630</v>
      </c>
      <c r="H19" s="5">
        <v>14</v>
      </c>
      <c r="I19" s="5">
        <f t="shared" si="2"/>
        <v>320.93</v>
      </c>
      <c r="J19" s="7">
        <v>8.3789999999999996</v>
      </c>
      <c r="K19" s="7">
        <f t="shared" si="3"/>
        <v>329.30900000000003</v>
      </c>
    </row>
    <row r="20" spans="1:11" x14ac:dyDescent="0.35">
      <c r="A20" s="4">
        <f t="shared" si="4"/>
        <v>44630</v>
      </c>
      <c r="B20" s="5">
        <v>15</v>
      </c>
      <c r="C20" s="5">
        <v>320</v>
      </c>
      <c r="D20" s="7">
        <v>16.972000000000001</v>
      </c>
      <c r="E20" s="7">
        <f t="shared" si="0"/>
        <v>336.97199999999998</v>
      </c>
      <c r="F20" s="1"/>
      <c r="G20" s="4">
        <f t="shared" si="1"/>
        <v>44630</v>
      </c>
      <c r="H20" s="5">
        <v>15</v>
      </c>
      <c r="I20" s="5">
        <f t="shared" si="2"/>
        <v>320</v>
      </c>
      <c r="J20" s="7">
        <v>8.3789999999999996</v>
      </c>
      <c r="K20" s="7">
        <f t="shared" si="3"/>
        <v>328.37900000000002</v>
      </c>
    </row>
    <row r="21" spans="1:11" x14ac:dyDescent="0.35">
      <c r="A21" s="4">
        <f t="shared" si="4"/>
        <v>44630</v>
      </c>
      <c r="B21" s="5">
        <v>16</v>
      </c>
      <c r="C21" s="5">
        <v>319.60000000000002</v>
      </c>
      <c r="D21" s="7">
        <v>16.972000000000001</v>
      </c>
      <c r="E21" s="7">
        <f t="shared" si="0"/>
        <v>336.572</v>
      </c>
      <c r="F21" s="1"/>
      <c r="G21" s="4">
        <f t="shared" si="1"/>
        <v>44630</v>
      </c>
      <c r="H21" s="5">
        <v>16</v>
      </c>
      <c r="I21" s="5">
        <f t="shared" si="2"/>
        <v>319.60000000000002</v>
      </c>
      <c r="J21" s="7">
        <v>8.3789999999999996</v>
      </c>
      <c r="K21" s="7">
        <f t="shared" si="3"/>
        <v>327.97900000000004</v>
      </c>
    </row>
    <row r="22" spans="1:11" x14ac:dyDescent="0.35">
      <c r="A22" s="4">
        <f t="shared" si="4"/>
        <v>44630</v>
      </c>
      <c r="B22" s="5">
        <v>17</v>
      </c>
      <c r="C22" s="5">
        <v>387.01</v>
      </c>
      <c r="D22" s="7">
        <v>16.972000000000001</v>
      </c>
      <c r="E22" s="7">
        <f t="shared" si="0"/>
        <v>403.98199999999997</v>
      </c>
      <c r="F22" s="1"/>
      <c r="G22" s="4">
        <f t="shared" si="1"/>
        <v>44630</v>
      </c>
      <c r="H22" s="5">
        <v>17</v>
      </c>
      <c r="I22" s="5">
        <f t="shared" si="2"/>
        <v>387.01</v>
      </c>
      <c r="J22" s="7">
        <v>8.3789999999999996</v>
      </c>
      <c r="K22" s="7">
        <f t="shared" si="3"/>
        <v>395.38900000000001</v>
      </c>
    </row>
    <row r="23" spans="1:11" x14ac:dyDescent="0.35">
      <c r="A23" s="4">
        <f t="shared" si="4"/>
        <v>44630</v>
      </c>
      <c r="B23" s="5">
        <v>18</v>
      </c>
      <c r="C23" s="5">
        <v>415.64</v>
      </c>
      <c r="D23" s="7">
        <v>30.631</v>
      </c>
      <c r="E23" s="7">
        <f t="shared" si="0"/>
        <v>446.27099999999996</v>
      </c>
      <c r="F23" s="1"/>
      <c r="G23" s="4">
        <f t="shared" si="1"/>
        <v>44630</v>
      </c>
      <c r="H23" s="5">
        <v>18</v>
      </c>
      <c r="I23" s="5">
        <f t="shared" si="2"/>
        <v>415.64</v>
      </c>
      <c r="J23" s="7">
        <v>15.215999999999999</v>
      </c>
      <c r="K23" s="7">
        <f t="shared" si="3"/>
        <v>430.85599999999999</v>
      </c>
    </row>
    <row r="24" spans="1:11" x14ac:dyDescent="0.35">
      <c r="A24" s="4">
        <f t="shared" si="4"/>
        <v>44630</v>
      </c>
      <c r="B24" s="5">
        <v>19</v>
      </c>
      <c r="C24" s="5">
        <v>443.75</v>
      </c>
      <c r="D24" s="7">
        <v>30.631</v>
      </c>
      <c r="E24" s="7">
        <f t="shared" si="0"/>
        <v>474.38099999999997</v>
      </c>
      <c r="F24" s="1"/>
      <c r="G24" s="4">
        <f t="shared" si="1"/>
        <v>44630</v>
      </c>
      <c r="H24" s="5">
        <v>19</v>
      </c>
      <c r="I24" s="5">
        <f t="shared" si="2"/>
        <v>443.75</v>
      </c>
      <c r="J24" s="7">
        <v>15.215999999999999</v>
      </c>
      <c r="K24" s="7">
        <f t="shared" si="3"/>
        <v>458.96600000000001</v>
      </c>
    </row>
    <row r="25" spans="1:11" x14ac:dyDescent="0.35">
      <c r="A25" s="4">
        <f t="shared" si="4"/>
        <v>44630</v>
      </c>
      <c r="B25" s="5">
        <v>20</v>
      </c>
      <c r="C25" s="5">
        <v>430.01</v>
      </c>
      <c r="D25" s="7">
        <v>30.631</v>
      </c>
      <c r="E25" s="7">
        <f t="shared" si="0"/>
        <v>460.64099999999996</v>
      </c>
      <c r="F25" s="1"/>
      <c r="G25" s="4">
        <f t="shared" si="1"/>
        <v>44630</v>
      </c>
      <c r="H25" s="5">
        <v>20</v>
      </c>
      <c r="I25" s="5">
        <f t="shared" si="2"/>
        <v>430.01</v>
      </c>
      <c r="J25" s="7">
        <v>15.215999999999999</v>
      </c>
      <c r="K25" s="7">
        <f t="shared" si="3"/>
        <v>445.226</v>
      </c>
    </row>
    <row r="26" spans="1:11" x14ac:dyDescent="0.35">
      <c r="A26" s="4">
        <f t="shared" si="4"/>
        <v>44630</v>
      </c>
      <c r="B26" s="5">
        <v>21</v>
      </c>
      <c r="C26" s="5">
        <v>408.29</v>
      </c>
      <c r="D26" s="7">
        <v>30.631</v>
      </c>
      <c r="E26" s="7">
        <f t="shared" si="0"/>
        <v>438.92100000000005</v>
      </c>
      <c r="F26" s="1"/>
      <c r="G26" s="4">
        <f t="shared" si="1"/>
        <v>44630</v>
      </c>
      <c r="H26" s="5">
        <v>21</v>
      </c>
      <c r="I26" s="5">
        <f t="shared" si="2"/>
        <v>408.29</v>
      </c>
      <c r="J26" s="7">
        <v>15.215999999999999</v>
      </c>
      <c r="K26" s="7">
        <f t="shared" si="3"/>
        <v>423.50600000000003</v>
      </c>
    </row>
    <row r="27" spans="1:11" x14ac:dyDescent="0.35">
      <c r="A27" s="4">
        <f t="shared" si="4"/>
        <v>44630</v>
      </c>
      <c r="B27" s="5">
        <v>22</v>
      </c>
      <c r="C27" s="5">
        <v>323.25</v>
      </c>
      <c r="D27" s="7">
        <v>16.972000000000001</v>
      </c>
      <c r="E27" s="7">
        <f t="shared" si="0"/>
        <v>340.22199999999998</v>
      </c>
      <c r="F27" s="1"/>
      <c r="G27" s="4">
        <f t="shared" si="1"/>
        <v>44630</v>
      </c>
      <c r="H27" s="5">
        <v>22</v>
      </c>
      <c r="I27" s="5">
        <f t="shared" si="2"/>
        <v>323.25</v>
      </c>
      <c r="J27" s="7">
        <v>8.3789999999999996</v>
      </c>
      <c r="K27" s="7">
        <f t="shared" si="3"/>
        <v>331.62900000000002</v>
      </c>
    </row>
    <row r="28" spans="1:11" x14ac:dyDescent="0.35">
      <c r="A28" s="4">
        <f t="shared" si="4"/>
        <v>44630</v>
      </c>
      <c r="B28" s="5">
        <v>23</v>
      </c>
      <c r="C28" s="5">
        <v>319.5</v>
      </c>
      <c r="D28" s="7">
        <v>16.972000000000001</v>
      </c>
      <c r="E28" s="7">
        <f t="shared" si="0"/>
        <v>336.47199999999998</v>
      </c>
      <c r="F28" s="1"/>
      <c r="G28" s="4">
        <f t="shared" si="1"/>
        <v>44630</v>
      </c>
      <c r="H28" s="5">
        <v>23</v>
      </c>
      <c r="I28" s="5">
        <f t="shared" si="2"/>
        <v>319.5</v>
      </c>
      <c r="J28" s="7">
        <v>8.3789999999999996</v>
      </c>
      <c r="K28" s="7">
        <f t="shared" si="3"/>
        <v>327.87900000000002</v>
      </c>
    </row>
    <row r="29" spans="1:11" x14ac:dyDescent="0.35">
      <c r="A29" s="2"/>
    </row>
    <row r="30" spans="1:11" x14ac:dyDescent="0.35">
      <c r="A30" s="2"/>
    </row>
  </sheetData>
  <mergeCells count="3">
    <mergeCell ref="A3:E3"/>
    <mergeCell ref="G3:K3"/>
    <mergeCell ref="M5:P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B365-2F3D-4187-A77D-29414606A215}">
  <dimension ref="A3:P30"/>
  <sheetViews>
    <sheetView workbookViewId="0">
      <selection activeCell="O16" sqref="O16"/>
    </sheetView>
  </sheetViews>
  <sheetFormatPr baseColWidth="10" defaultRowHeight="14.5" x14ac:dyDescent="0.35"/>
  <cols>
    <col min="3" max="3" width="16.81640625" customWidth="1"/>
    <col min="4" max="4" width="14.1796875" customWidth="1"/>
    <col min="9" max="9" width="14.81640625" customWidth="1"/>
    <col min="10" max="10" width="11.453125" customWidth="1"/>
    <col min="13" max="13" width="13.1796875" customWidth="1"/>
  </cols>
  <sheetData>
    <row r="3" spans="1:16" x14ac:dyDescent="0.35">
      <c r="A3" s="13" t="s">
        <v>4</v>
      </c>
      <c r="B3" s="13"/>
      <c r="C3" s="13"/>
      <c r="D3" s="13"/>
      <c r="E3" s="13"/>
      <c r="G3" s="13" t="s">
        <v>5</v>
      </c>
      <c r="H3" s="13"/>
      <c r="I3" s="13"/>
      <c r="J3" s="13"/>
      <c r="K3" s="13"/>
    </row>
    <row r="4" spans="1:16" x14ac:dyDescent="0.35">
      <c r="A4" s="10" t="s">
        <v>0</v>
      </c>
      <c r="B4" s="10" t="s">
        <v>1</v>
      </c>
      <c r="C4" s="10" t="s">
        <v>2</v>
      </c>
      <c r="D4" s="10" t="s">
        <v>3</v>
      </c>
      <c r="E4" s="10" t="s">
        <v>6</v>
      </c>
      <c r="G4" s="10" t="s">
        <v>0</v>
      </c>
      <c r="H4" s="10" t="s">
        <v>1</v>
      </c>
      <c r="I4" s="10" t="s">
        <v>2</v>
      </c>
      <c r="J4" s="10" t="s">
        <v>3</v>
      </c>
      <c r="K4" s="10" t="s">
        <v>6</v>
      </c>
    </row>
    <row r="5" spans="1:16" x14ac:dyDescent="0.35">
      <c r="A5" s="4">
        <v>44631</v>
      </c>
      <c r="B5" s="5">
        <v>0</v>
      </c>
      <c r="C5" s="5">
        <v>270</v>
      </c>
      <c r="D5" s="7">
        <v>2.085</v>
      </c>
      <c r="E5" s="7">
        <f>D5+C5</f>
        <v>272.08499999999998</v>
      </c>
      <c r="F5" s="1"/>
      <c r="G5" s="4">
        <f>A5</f>
        <v>44631</v>
      </c>
      <c r="H5" s="5">
        <v>0</v>
      </c>
      <c r="I5" s="5">
        <f>C5</f>
        <v>270</v>
      </c>
      <c r="J5" s="7">
        <v>1.004</v>
      </c>
      <c r="K5" s="7">
        <f>J5+I5</f>
        <v>271.00400000000002</v>
      </c>
      <c r="M5" s="14" t="s">
        <v>13</v>
      </c>
      <c r="N5" s="14"/>
      <c r="O5" s="14"/>
      <c r="P5" s="14"/>
    </row>
    <row r="6" spans="1:16" x14ac:dyDescent="0.35">
      <c r="A6" s="4">
        <f>A5</f>
        <v>44631</v>
      </c>
      <c r="B6" s="5">
        <v>1</v>
      </c>
      <c r="C6" s="5">
        <v>249.99</v>
      </c>
      <c r="D6" s="7">
        <v>2.085</v>
      </c>
      <c r="E6" s="7">
        <f t="shared" ref="E6:E28" si="0">D6+C6</f>
        <v>252.07500000000002</v>
      </c>
      <c r="F6" s="1"/>
      <c r="G6" s="4">
        <f t="shared" ref="G6:G28" si="1">A6</f>
        <v>44631</v>
      </c>
      <c r="H6" s="5">
        <v>1</v>
      </c>
      <c r="I6" s="5">
        <f t="shared" ref="I6:I28" si="2">C6</f>
        <v>249.99</v>
      </c>
      <c r="J6" s="7">
        <v>1.004</v>
      </c>
      <c r="K6" s="7">
        <f t="shared" ref="K6:K28" si="3">J6+I6</f>
        <v>250.994</v>
      </c>
    </row>
    <row r="7" spans="1:16" x14ac:dyDescent="0.35">
      <c r="A7" s="4">
        <f t="shared" ref="A7:A28" si="4">A6</f>
        <v>44631</v>
      </c>
      <c r="B7" s="5">
        <v>2</v>
      </c>
      <c r="C7" s="5">
        <v>230.22</v>
      </c>
      <c r="D7" s="7">
        <v>2.085</v>
      </c>
      <c r="E7" s="7">
        <f t="shared" si="0"/>
        <v>232.30500000000001</v>
      </c>
      <c r="F7" s="1"/>
      <c r="G7" s="4">
        <f t="shared" si="1"/>
        <v>44631</v>
      </c>
      <c r="H7" s="5">
        <v>2</v>
      </c>
      <c r="I7" s="5">
        <f t="shared" si="2"/>
        <v>230.22</v>
      </c>
      <c r="J7" s="7">
        <v>1.004</v>
      </c>
      <c r="K7" s="7">
        <f t="shared" si="3"/>
        <v>231.22399999999999</v>
      </c>
      <c r="M7" s="6" t="s">
        <v>7</v>
      </c>
      <c r="N7" s="11">
        <f>AVERAGE(C5:C28)</f>
        <v>284.57875000000001</v>
      </c>
      <c r="O7" t="s">
        <v>8</v>
      </c>
    </row>
    <row r="8" spans="1:16" x14ac:dyDescent="0.35">
      <c r="A8" s="4">
        <f t="shared" si="4"/>
        <v>44631</v>
      </c>
      <c r="B8" s="5">
        <v>3</v>
      </c>
      <c r="C8" s="5">
        <v>193.87</v>
      </c>
      <c r="D8" s="7">
        <v>2.085</v>
      </c>
      <c r="E8" s="7">
        <f t="shared" si="0"/>
        <v>195.95500000000001</v>
      </c>
      <c r="F8" s="1"/>
      <c r="G8" s="4">
        <f t="shared" si="1"/>
        <v>44631</v>
      </c>
      <c r="H8" s="5">
        <v>3</v>
      </c>
      <c r="I8" s="5">
        <f t="shared" si="2"/>
        <v>193.87</v>
      </c>
      <c r="J8" s="7">
        <v>1.004</v>
      </c>
      <c r="K8" s="7">
        <f t="shared" si="3"/>
        <v>194.874</v>
      </c>
      <c r="M8" s="6" t="s">
        <v>9</v>
      </c>
      <c r="N8" s="11">
        <f>AVERAGE(E5:E28)</f>
        <v>301.71054166666664</v>
      </c>
      <c r="O8" t="s">
        <v>8</v>
      </c>
      <c r="P8" t="s">
        <v>10</v>
      </c>
    </row>
    <row r="9" spans="1:16" x14ac:dyDescent="0.35">
      <c r="A9" s="4">
        <f t="shared" si="4"/>
        <v>44631</v>
      </c>
      <c r="B9" s="5">
        <v>4</v>
      </c>
      <c r="C9" s="5">
        <v>144.80000000000001</v>
      </c>
      <c r="D9" s="7">
        <v>2.085</v>
      </c>
      <c r="E9" s="7">
        <f t="shared" si="0"/>
        <v>146.88500000000002</v>
      </c>
      <c r="F9" s="1"/>
      <c r="G9" s="4">
        <f t="shared" si="1"/>
        <v>44631</v>
      </c>
      <c r="H9" s="5">
        <v>4</v>
      </c>
      <c r="I9" s="5">
        <f t="shared" si="2"/>
        <v>144.80000000000001</v>
      </c>
      <c r="J9" s="7">
        <v>1.004</v>
      </c>
      <c r="K9" s="7">
        <f t="shared" si="3"/>
        <v>145.804</v>
      </c>
      <c r="M9" s="6" t="s">
        <v>9</v>
      </c>
      <c r="N9" s="11">
        <f>AVERAGE(K5:K28)</f>
        <v>293.06329166666666</v>
      </c>
      <c r="O9" t="s">
        <v>8</v>
      </c>
      <c r="P9" t="s">
        <v>11</v>
      </c>
    </row>
    <row r="10" spans="1:16" x14ac:dyDescent="0.35">
      <c r="A10" s="4">
        <f t="shared" si="4"/>
        <v>44631</v>
      </c>
      <c r="B10" s="5">
        <v>5</v>
      </c>
      <c r="C10" s="5">
        <v>169.96</v>
      </c>
      <c r="D10" s="7">
        <v>2.085</v>
      </c>
      <c r="E10" s="7">
        <f t="shared" si="0"/>
        <v>172.04500000000002</v>
      </c>
      <c r="F10" s="1"/>
      <c r="G10" s="4">
        <f t="shared" si="1"/>
        <v>44631</v>
      </c>
      <c r="H10" s="5">
        <v>5</v>
      </c>
      <c r="I10" s="5">
        <f t="shared" si="2"/>
        <v>169.96</v>
      </c>
      <c r="J10" s="7">
        <v>1.004</v>
      </c>
      <c r="K10" s="7">
        <f t="shared" si="3"/>
        <v>170.964</v>
      </c>
      <c r="M10" s="6"/>
      <c r="N10" s="1"/>
    </row>
    <row r="11" spans="1:16" x14ac:dyDescent="0.35">
      <c r="A11" s="4">
        <f t="shared" si="4"/>
        <v>44631</v>
      </c>
      <c r="B11" s="5">
        <v>6</v>
      </c>
      <c r="C11" s="5">
        <v>269.39999999999998</v>
      </c>
      <c r="D11" s="7">
        <v>2.085</v>
      </c>
      <c r="E11" s="7">
        <f t="shared" si="0"/>
        <v>271.48499999999996</v>
      </c>
      <c r="F11" s="1"/>
      <c r="G11" s="4">
        <f t="shared" si="1"/>
        <v>44631</v>
      </c>
      <c r="H11" s="5">
        <v>6</v>
      </c>
      <c r="I11" s="5">
        <f t="shared" si="2"/>
        <v>269.39999999999998</v>
      </c>
      <c r="J11" s="7">
        <v>1.004</v>
      </c>
      <c r="K11" s="7">
        <f t="shared" si="3"/>
        <v>270.404</v>
      </c>
      <c r="M11" s="6" t="s">
        <v>14</v>
      </c>
      <c r="N11" s="1">
        <v>150</v>
      </c>
      <c r="O11" t="s">
        <v>8</v>
      </c>
    </row>
    <row r="12" spans="1:16" x14ac:dyDescent="0.35">
      <c r="A12" s="4">
        <f t="shared" si="4"/>
        <v>44631</v>
      </c>
      <c r="B12" s="5">
        <v>7</v>
      </c>
      <c r="C12" s="5">
        <v>302.95</v>
      </c>
      <c r="D12" s="7">
        <v>2.085</v>
      </c>
      <c r="E12" s="7">
        <f t="shared" si="0"/>
        <v>305.03499999999997</v>
      </c>
      <c r="F12" s="1"/>
      <c r="G12" s="4">
        <f t="shared" si="1"/>
        <v>44631</v>
      </c>
      <c r="H12" s="5">
        <v>7</v>
      </c>
      <c r="I12" s="5">
        <f t="shared" si="2"/>
        <v>302.95</v>
      </c>
      <c r="J12" s="7">
        <v>1.004</v>
      </c>
      <c r="K12" s="7">
        <f t="shared" si="3"/>
        <v>303.95400000000001</v>
      </c>
      <c r="N12" s="1"/>
    </row>
    <row r="13" spans="1:16" x14ac:dyDescent="0.35">
      <c r="A13" s="4">
        <f t="shared" si="4"/>
        <v>44631</v>
      </c>
      <c r="B13" s="5">
        <v>8</v>
      </c>
      <c r="C13" s="5">
        <v>311.52999999999997</v>
      </c>
      <c r="D13" s="7">
        <v>16.972000000000001</v>
      </c>
      <c r="E13" s="7">
        <f t="shared" si="0"/>
        <v>328.50199999999995</v>
      </c>
      <c r="F13" s="1"/>
      <c r="G13" s="4">
        <f t="shared" si="1"/>
        <v>44631</v>
      </c>
      <c r="H13" s="5">
        <v>8</v>
      </c>
      <c r="I13" s="5">
        <f t="shared" si="2"/>
        <v>311.52999999999997</v>
      </c>
      <c r="J13" s="7">
        <v>8.3789999999999996</v>
      </c>
      <c r="K13" s="7">
        <f t="shared" si="3"/>
        <v>319.90899999999999</v>
      </c>
      <c r="N13" s="1"/>
    </row>
    <row r="14" spans="1:16" x14ac:dyDescent="0.35">
      <c r="A14" s="4">
        <f t="shared" si="4"/>
        <v>44631</v>
      </c>
      <c r="B14" s="5">
        <v>9</v>
      </c>
      <c r="C14" s="5">
        <v>309.41000000000003</v>
      </c>
      <c r="D14" s="7">
        <v>30.631</v>
      </c>
      <c r="E14" s="7">
        <f t="shared" si="0"/>
        <v>340.04100000000005</v>
      </c>
      <c r="F14" s="1"/>
      <c r="G14" s="4">
        <f t="shared" si="1"/>
        <v>44631</v>
      </c>
      <c r="H14" s="5">
        <v>9</v>
      </c>
      <c r="I14" s="5">
        <f t="shared" si="2"/>
        <v>309.41000000000003</v>
      </c>
      <c r="J14" s="7">
        <v>15.215999999999999</v>
      </c>
      <c r="K14" s="7">
        <f t="shared" si="3"/>
        <v>324.62600000000003</v>
      </c>
      <c r="N14" s="1"/>
    </row>
    <row r="15" spans="1:16" x14ac:dyDescent="0.35">
      <c r="A15" s="4">
        <f t="shared" si="4"/>
        <v>44631</v>
      </c>
      <c r="B15" s="5">
        <v>10</v>
      </c>
      <c r="C15" s="5">
        <v>300.01</v>
      </c>
      <c r="D15" s="7">
        <v>30.631</v>
      </c>
      <c r="E15" s="7">
        <f t="shared" si="0"/>
        <v>330.64099999999996</v>
      </c>
      <c r="F15" s="1"/>
      <c r="G15" s="4">
        <f t="shared" si="1"/>
        <v>44631</v>
      </c>
      <c r="H15" s="5">
        <v>10</v>
      </c>
      <c r="I15" s="5">
        <f t="shared" si="2"/>
        <v>300.01</v>
      </c>
      <c r="J15" s="7">
        <v>15.215999999999999</v>
      </c>
      <c r="K15" s="7">
        <f t="shared" si="3"/>
        <v>315.226</v>
      </c>
      <c r="N15" s="1"/>
    </row>
    <row r="16" spans="1:16" x14ac:dyDescent="0.35">
      <c r="A16" s="4">
        <f t="shared" si="4"/>
        <v>44631</v>
      </c>
      <c r="B16" s="5">
        <v>11</v>
      </c>
      <c r="C16" s="5">
        <v>273.94</v>
      </c>
      <c r="D16" s="7">
        <v>30.631</v>
      </c>
      <c r="E16" s="7">
        <f t="shared" si="0"/>
        <v>304.57100000000003</v>
      </c>
      <c r="F16" s="1"/>
      <c r="G16" s="4">
        <f t="shared" si="1"/>
        <v>44631</v>
      </c>
      <c r="H16" s="5">
        <v>11</v>
      </c>
      <c r="I16" s="5">
        <f t="shared" si="2"/>
        <v>273.94</v>
      </c>
      <c r="J16" s="7">
        <v>15.215999999999999</v>
      </c>
      <c r="K16" s="7">
        <f t="shared" si="3"/>
        <v>289.15600000000001</v>
      </c>
    </row>
    <row r="17" spans="1:11" x14ac:dyDescent="0.35">
      <c r="A17" s="4">
        <f t="shared" si="4"/>
        <v>44631</v>
      </c>
      <c r="B17" s="5">
        <v>12</v>
      </c>
      <c r="C17" s="5">
        <v>277.17</v>
      </c>
      <c r="D17" s="7">
        <v>30.631</v>
      </c>
      <c r="E17" s="7">
        <f t="shared" si="0"/>
        <v>307.80100000000004</v>
      </c>
      <c r="F17" s="1"/>
      <c r="G17" s="4">
        <f t="shared" si="1"/>
        <v>44631</v>
      </c>
      <c r="H17" s="5">
        <v>12</v>
      </c>
      <c r="I17" s="5">
        <f t="shared" si="2"/>
        <v>277.17</v>
      </c>
      <c r="J17" s="7">
        <v>15.215999999999999</v>
      </c>
      <c r="K17" s="7">
        <f t="shared" si="3"/>
        <v>292.38600000000002</v>
      </c>
    </row>
    <row r="18" spans="1:11" x14ac:dyDescent="0.35">
      <c r="A18" s="4">
        <f t="shared" si="4"/>
        <v>44631</v>
      </c>
      <c r="B18" s="5">
        <v>13</v>
      </c>
      <c r="C18" s="5">
        <v>270</v>
      </c>
      <c r="D18" s="7">
        <v>30.631</v>
      </c>
      <c r="E18" s="7">
        <f t="shared" si="0"/>
        <v>300.63099999999997</v>
      </c>
      <c r="F18" s="1"/>
      <c r="G18" s="4">
        <f t="shared" si="1"/>
        <v>44631</v>
      </c>
      <c r="H18" s="5">
        <v>13</v>
      </c>
      <c r="I18" s="5">
        <f t="shared" si="2"/>
        <v>270</v>
      </c>
      <c r="J18" s="7">
        <v>15.215999999999999</v>
      </c>
      <c r="K18" s="7">
        <f t="shared" si="3"/>
        <v>285.21600000000001</v>
      </c>
    </row>
    <row r="19" spans="1:11" x14ac:dyDescent="0.35">
      <c r="A19" s="4">
        <f t="shared" si="4"/>
        <v>44631</v>
      </c>
      <c r="B19" s="5">
        <v>14</v>
      </c>
      <c r="C19" s="5">
        <v>274.39999999999998</v>
      </c>
      <c r="D19" s="7">
        <v>16.972000000000001</v>
      </c>
      <c r="E19" s="7">
        <f t="shared" si="0"/>
        <v>291.37199999999996</v>
      </c>
      <c r="F19" s="1"/>
      <c r="G19" s="4">
        <f t="shared" si="1"/>
        <v>44631</v>
      </c>
      <c r="H19" s="5">
        <v>14</v>
      </c>
      <c r="I19" s="5">
        <f t="shared" si="2"/>
        <v>274.39999999999998</v>
      </c>
      <c r="J19" s="7">
        <v>8.3789999999999996</v>
      </c>
      <c r="K19" s="7">
        <f t="shared" si="3"/>
        <v>282.779</v>
      </c>
    </row>
    <row r="20" spans="1:11" x14ac:dyDescent="0.35">
      <c r="A20" s="4">
        <f t="shared" si="4"/>
        <v>44631</v>
      </c>
      <c r="B20" s="5">
        <v>15</v>
      </c>
      <c r="C20" s="5">
        <v>271.99</v>
      </c>
      <c r="D20" s="7">
        <v>16.972000000000001</v>
      </c>
      <c r="E20" s="7">
        <f t="shared" si="0"/>
        <v>288.96199999999999</v>
      </c>
      <c r="F20" s="1"/>
      <c r="G20" s="4">
        <f t="shared" si="1"/>
        <v>44631</v>
      </c>
      <c r="H20" s="5">
        <v>15</v>
      </c>
      <c r="I20" s="5">
        <f t="shared" si="2"/>
        <v>271.99</v>
      </c>
      <c r="J20" s="7">
        <v>8.3789999999999996</v>
      </c>
      <c r="K20" s="7">
        <f t="shared" si="3"/>
        <v>280.36900000000003</v>
      </c>
    </row>
    <row r="21" spans="1:11" x14ac:dyDescent="0.35">
      <c r="A21" s="4">
        <f t="shared" si="4"/>
        <v>44631</v>
      </c>
      <c r="B21" s="5">
        <v>16</v>
      </c>
      <c r="C21" s="5">
        <v>274.73</v>
      </c>
      <c r="D21" s="7">
        <v>16.972000000000001</v>
      </c>
      <c r="E21" s="7">
        <f t="shared" si="0"/>
        <v>291.702</v>
      </c>
      <c r="F21" s="1"/>
      <c r="G21" s="4">
        <f t="shared" si="1"/>
        <v>44631</v>
      </c>
      <c r="H21" s="5">
        <v>16</v>
      </c>
      <c r="I21" s="5">
        <f t="shared" si="2"/>
        <v>274.73</v>
      </c>
      <c r="J21" s="7">
        <v>8.3789999999999996</v>
      </c>
      <c r="K21" s="7">
        <f t="shared" si="3"/>
        <v>283.10900000000004</v>
      </c>
    </row>
    <row r="22" spans="1:11" x14ac:dyDescent="0.35">
      <c r="A22" s="4">
        <f t="shared" si="4"/>
        <v>44631</v>
      </c>
      <c r="B22" s="5">
        <v>17</v>
      </c>
      <c r="C22" s="5">
        <v>299.99</v>
      </c>
      <c r="D22" s="7">
        <v>16.972000000000001</v>
      </c>
      <c r="E22" s="7">
        <f t="shared" si="0"/>
        <v>316.96199999999999</v>
      </c>
      <c r="F22" s="1"/>
      <c r="G22" s="4">
        <f t="shared" si="1"/>
        <v>44631</v>
      </c>
      <c r="H22" s="5">
        <v>17</v>
      </c>
      <c r="I22" s="5">
        <f t="shared" si="2"/>
        <v>299.99</v>
      </c>
      <c r="J22" s="7">
        <v>8.3789999999999996</v>
      </c>
      <c r="K22" s="7">
        <f t="shared" si="3"/>
        <v>308.36900000000003</v>
      </c>
    </row>
    <row r="23" spans="1:11" x14ac:dyDescent="0.35">
      <c r="A23" s="4">
        <f t="shared" si="4"/>
        <v>44631</v>
      </c>
      <c r="B23" s="5">
        <v>18</v>
      </c>
      <c r="C23" s="5">
        <v>310.8</v>
      </c>
      <c r="D23" s="7">
        <v>30.631</v>
      </c>
      <c r="E23" s="7">
        <f t="shared" si="0"/>
        <v>341.43100000000004</v>
      </c>
      <c r="F23" s="1"/>
      <c r="G23" s="4">
        <f t="shared" si="1"/>
        <v>44631</v>
      </c>
      <c r="H23" s="5">
        <v>18</v>
      </c>
      <c r="I23" s="5">
        <f t="shared" si="2"/>
        <v>310.8</v>
      </c>
      <c r="J23" s="7">
        <v>15.215999999999999</v>
      </c>
      <c r="K23" s="7">
        <f t="shared" si="3"/>
        <v>326.01600000000002</v>
      </c>
    </row>
    <row r="24" spans="1:11" x14ac:dyDescent="0.35">
      <c r="A24" s="4">
        <f t="shared" si="4"/>
        <v>44631</v>
      </c>
      <c r="B24" s="5">
        <v>19</v>
      </c>
      <c r="C24" s="5">
        <v>350</v>
      </c>
      <c r="D24" s="7">
        <v>30.631</v>
      </c>
      <c r="E24" s="7">
        <f t="shared" si="0"/>
        <v>380.63099999999997</v>
      </c>
      <c r="F24" s="1"/>
      <c r="G24" s="4">
        <f t="shared" si="1"/>
        <v>44631</v>
      </c>
      <c r="H24" s="5">
        <v>19</v>
      </c>
      <c r="I24" s="5">
        <f t="shared" si="2"/>
        <v>350</v>
      </c>
      <c r="J24" s="7">
        <v>15.215999999999999</v>
      </c>
      <c r="K24" s="7">
        <f t="shared" si="3"/>
        <v>365.21600000000001</v>
      </c>
    </row>
    <row r="25" spans="1:11" x14ac:dyDescent="0.35">
      <c r="A25" s="4">
        <f t="shared" si="4"/>
        <v>44631</v>
      </c>
      <c r="B25" s="5">
        <v>20</v>
      </c>
      <c r="C25" s="5">
        <v>397.02</v>
      </c>
      <c r="D25" s="7">
        <v>30.631</v>
      </c>
      <c r="E25" s="7">
        <f t="shared" si="0"/>
        <v>427.65099999999995</v>
      </c>
      <c r="F25" s="1"/>
      <c r="G25" s="4">
        <f t="shared" si="1"/>
        <v>44631</v>
      </c>
      <c r="H25" s="5">
        <v>20</v>
      </c>
      <c r="I25" s="5">
        <f t="shared" si="2"/>
        <v>397.02</v>
      </c>
      <c r="J25" s="7">
        <v>15.215999999999999</v>
      </c>
      <c r="K25" s="7">
        <f t="shared" si="3"/>
        <v>412.23599999999999</v>
      </c>
    </row>
    <row r="26" spans="1:11" x14ac:dyDescent="0.35">
      <c r="A26" s="4">
        <f t="shared" si="4"/>
        <v>44631</v>
      </c>
      <c r="B26" s="5">
        <v>21</v>
      </c>
      <c r="C26" s="5">
        <v>403.97</v>
      </c>
      <c r="D26" s="7">
        <v>30.631</v>
      </c>
      <c r="E26" s="7">
        <f t="shared" si="0"/>
        <v>434.601</v>
      </c>
      <c r="F26" s="1"/>
      <c r="G26" s="4">
        <f t="shared" si="1"/>
        <v>44631</v>
      </c>
      <c r="H26" s="5">
        <v>21</v>
      </c>
      <c r="I26" s="5">
        <f t="shared" si="2"/>
        <v>403.97</v>
      </c>
      <c r="J26" s="7">
        <v>15.215999999999999</v>
      </c>
      <c r="K26" s="7">
        <f t="shared" si="3"/>
        <v>419.18600000000004</v>
      </c>
    </row>
    <row r="27" spans="1:11" x14ac:dyDescent="0.35">
      <c r="A27" s="4">
        <f t="shared" si="4"/>
        <v>44631</v>
      </c>
      <c r="B27" s="5">
        <v>22</v>
      </c>
      <c r="C27" s="5">
        <v>341.95</v>
      </c>
      <c r="D27" s="7">
        <v>16.972000000000001</v>
      </c>
      <c r="E27" s="7">
        <f t="shared" si="0"/>
        <v>358.92199999999997</v>
      </c>
      <c r="F27" s="1"/>
      <c r="G27" s="4">
        <f t="shared" si="1"/>
        <v>44631</v>
      </c>
      <c r="H27" s="5">
        <v>22</v>
      </c>
      <c r="I27" s="5">
        <f t="shared" si="2"/>
        <v>341.95</v>
      </c>
      <c r="J27" s="7">
        <v>8.3789999999999996</v>
      </c>
      <c r="K27" s="7">
        <f t="shared" si="3"/>
        <v>350.32900000000001</v>
      </c>
    </row>
    <row r="28" spans="1:11" x14ac:dyDescent="0.35">
      <c r="A28" s="4">
        <f t="shared" si="4"/>
        <v>44631</v>
      </c>
      <c r="B28" s="5">
        <v>23</v>
      </c>
      <c r="C28" s="5">
        <v>331.79</v>
      </c>
      <c r="D28" s="7">
        <v>16.972000000000001</v>
      </c>
      <c r="E28" s="7">
        <f t="shared" si="0"/>
        <v>348.762</v>
      </c>
      <c r="F28" s="1"/>
      <c r="G28" s="4">
        <f t="shared" si="1"/>
        <v>44631</v>
      </c>
      <c r="H28" s="5">
        <v>23</v>
      </c>
      <c r="I28" s="5">
        <f t="shared" si="2"/>
        <v>331.79</v>
      </c>
      <c r="J28" s="7">
        <v>8.3789999999999996</v>
      </c>
      <c r="K28" s="7">
        <f t="shared" si="3"/>
        <v>340.16900000000004</v>
      </c>
    </row>
    <row r="29" spans="1:11" x14ac:dyDescent="0.35">
      <c r="A29" s="2"/>
    </row>
    <row r="30" spans="1:11" x14ac:dyDescent="0.35">
      <c r="A30" s="2"/>
    </row>
  </sheetData>
  <mergeCells count="3">
    <mergeCell ref="A3:E3"/>
    <mergeCell ref="G3:K3"/>
    <mergeCell ref="M5:P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AE5A7-2909-45E8-96B7-B3B8D7E142FE}">
  <dimension ref="A3:P30"/>
  <sheetViews>
    <sheetView tabSelected="1" workbookViewId="0">
      <selection activeCell="O23" sqref="O23"/>
    </sheetView>
  </sheetViews>
  <sheetFormatPr baseColWidth="10" defaultRowHeight="14.5" x14ac:dyDescent="0.35"/>
  <cols>
    <col min="3" max="3" width="16.81640625" customWidth="1"/>
    <col min="4" max="4" width="14.1796875" customWidth="1"/>
    <col min="9" max="9" width="14.81640625" customWidth="1"/>
    <col min="10" max="10" width="11.453125" customWidth="1"/>
    <col min="13" max="13" width="13.1796875" customWidth="1"/>
  </cols>
  <sheetData>
    <row r="3" spans="1:16" x14ac:dyDescent="0.35">
      <c r="A3" s="13" t="s">
        <v>4</v>
      </c>
      <c r="B3" s="13"/>
      <c r="C3" s="13"/>
      <c r="D3" s="13"/>
      <c r="E3" s="13"/>
      <c r="G3" s="13" t="s">
        <v>5</v>
      </c>
      <c r="H3" s="13"/>
      <c r="I3" s="13"/>
      <c r="J3" s="13"/>
      <c r="K3" s="13"/>
    </row>
    <row r="4" spans="1:16" x14ac:dyDescent="0.35">
      <c r="A4" s="12" t="s">
        <v>0</v>
      </c>
      <c r="B4" s="12" t="s">
        <v>1</v>
      </c>
      <c r="C4" s="12" t="s">
        <v>2</v>
      </c>
      <c r="D4" s="12" t="s">
        <v>3</v>
      </c>
      <c r="E4" s="12" t="s">
        <v>6</v>
      </c>
      <c r="G4" s="12" t="s">
        <v>0</v>
      </c>
      <c r="H4" s="12" t="s">
        <v>1</v>
      </c>
      <c r="I4" s="12" t="s">
        <v>2</v>
      </c>
      <c r="J4" s="12" t="s">
        <v>3</v>
      </c>
      <c r="K4" s="12" t="s">
        <v>6</v>
      </c>
    </row>
    <row r="5" spans="1:16" x14ac:dyDescent="0.35">
      <c r="A5" s="4">
        <v>44632</v>
      </c>
      <c r="B5" s="5">
        <v>0</v>
      </c>
      <c r="C5" s="5">
        <v>290</v>
      </c>
      <c r="D5" s="7">
        <v>2.085</v>
      </c>
      <c r="E5" s="7">
        <f>D5+C5</f>
        <v>292.08499999999998</v>
      </c>
      <c r="F5" s="1"/>
      <c r="G5" s="4">
        <f>A5</f>
        <v>44632</v>
      </c>
      <c r="H5" s="5">
        <v>0</v>
      </c>
      <c r="I5" s="5">
        <f>C5</f>
        <v>290</v>
      </c>
      <c r="J5" s="7">
        <v>1.004</v>
      </c>
      <c r="K5" s="7">
        <f>J5+I5</f>
        <v>291.00400000000002</v>
      </c>
      <c r="M5" s="14" t="s">
        <v>13</v>
      </c>
      <c r="N5" s="14"/>
      <c r="O5" s="14"/>
      <c r="P5" s="14"/>
    </row>
    <row r="6" spans="1:16" x14ac:dyDescent="0.35">
      <c r="A6" s="4">
        <f>A5</f>
        <v>44632</v>
      </c>
      <c r="B6" s="5">
        <v>1</v>
      </c>
      <c r="C6" s="5">
        <v>281.95999999999998</v>
      </c>
      <c r="D6" s="7">
        <v>2.085</v>
      </c>
      <c r="E6" s="7">
        <f t="shared" ref="E6:E28" si="0">D6+C6</f>
        <v>284.04499999999996</v>
      </c>
      <c r="F6" s="1"/>
      <c r="G6" s="4">
        <f t="shared" ref="G6:G28" si="1">A6</f>
        <v>44632</v>
      </c>
      <c r="H6" s="5">
        <v>1</v>
      </c>
      <c r="I6" s="5">
        <f t="shared" ref="I6:I28" si="2">C6</f>
        <v>281.95999999999998</v>
      </c>
      <c r="J6" s="7">
        <v>1.004</v>
      </c>
      <c r="K6" s="7">
        <f t="shared" ref="K6:K28" si="3">J6+I6</f>
        <v>282.964</v>
      </c>
    </row>
    <row r="7" spans="1:16" x14ac:dyDescent="0.35">
      <c r="A7" s="4">
        <f t="shared" ref="A7:A28" si="4">A6</f>
        <v>44632</v>
      </c>
      <c r="B7" s="5">
        <v>2</v>
      </c>
      <c r="C7" s="5">
        <v>275.2</v>
      </c>
      <c r="D7" s="7">
        <v>2.085</v>
      </c>
      <c r="E7" s="7">
        <f t="shared" si="0"/>
        <v>277.28499999999997</v>
      </c>
      <c r="F7" s="1"/>
      <c r="G7" s="4">
        <f t="shared" si="1"/>
        <v>44632</v>
      </c>
      <c r="H7" s="5">
        <v>2</v>
      </c>
      <c r="I7" s="5">
        <f t="shared" si="2"/>
        <v>275.2</v>
      </c>
      <c r="J7" s="7">
        <v>1.004</v>
      </c>
      <c r="K7" s="7">
        <f t="shared" si="3"/>
        <v>276.20400000000001</v>
      </c>
      <c r="M7" s="6" t="s">
        <v>7</v>
      </c>
      <c r="N7" s="11">
        <f>AVERAGE(C5:C28)</f>
        <v>246.05124999999998</v>
      </c>
      <c r="O7" t="s">
        <v>8</v>
      </c>
    </row>
    <row r="8" spans="1:16" x14ac:dyDescent="0.35">
      <c r="A8" s="4">
        <f t="shared" si="4"/>
        <v>44632</v>
      </c>
      <c r="B8" s="5">
        <v>3</v>
      </c>
      <c r="C8" s="5">
        <v>244.18</v>
      </c>
      <c r="D8" s="7">
        <v>2.085</v>
      </c>
      <c r="E8" s="7">
        <f t="shared" si="0"/>
        <v>246.26500000000001</v>
      </c>
      <c r="F8" s="1"/>
      <c r="G8" s="4">
        <f t="shared" si="1"/>
        <v>44632</v>
      </c>
      <c r="H8" s="5">
        <v>3</v>
      </c>
      <c r="I8" s="5">
        <f t="shared" si="2"/>
        <v>244.18</v>
      </c>
      <c r="J8" s="7">
        <v>1.004</v>
      </c>
      <c r="K8" s="7">
        <f t="shared" si="3"/>
        <v>245.184</v>
      </c>
      <c r="M8" s="6" t="s">
        <v>9</v>
      </c>
      <c r="N8" s="11">
        <f>AVERAGE(E5:E28)</f>
        <v>248.13624999999999</v>
      </c>
      <c r="O8" t="s">
        <v>8</v>
      </c>
      <c r="P8" t="s">
        <v>10</v>
      </c>
    </row>
    <row r="9" spans="1:16" x14ac:dyDescent="0.35">
      <c r="A9" s="4">
        <f t="shared" si="4"/>
        <v>44632</v>
      </c>
      <c r="B9" s="5">
        <v>4</v>
      </c>
      <c r="C9" s="5">
        <v>238.22</v>
      </c>
      <c r="D9" s="7">
        <v>2.085</v>
      </c>
      <c r="E9" s="7">
        <f t="shared" si="0"/>
        <v>240.30500000000001</v>
      </c>
      <c r="F9" s="1"/>
      <c r="G9" s="4">
        <f t="shared" si="1"/>
        <v>44632</v>
      </c>
      <c r="H9" s="5">
        <v>4</v>
      </c>
      <c r="I9" s="5">
        <f t="shared" si="2"/>
        <v>238.22</v>
      </c>
      <c r="J9" s="7">
        <v>1.004</v>
      </c>
      <c r="K9" s="7">
        <f t="shared" si="3"/>
        <v>239.22399999999999</v>
      </c>
      <c r="M9" s="6" t="s">
        <v>9</v>
      </c>
      <c r="N9" s="11">
        <f>AVERAGE(K5:K28)</f>
        <v>247.05524999999997</v>
      </c>
      <c r="O9" t="s">
        <v>8</v>
      </c>
      <c r="P9" t="s">
        <v>11</v>
      </c>
    </row>
    <row r="10" spans="1:16" x14ac:dyDescent="0.35">
      <c r="A10" s="4">
        <f t="shared" si="4"/>
        <v>44632</v>
      </c>
      <c r="B10" s="5">
        <v>5</v>
      </c>
      <c r="C10" s="5">
        <v>250</v>
      </c>
      <c r="D10" s="7">
        <v>2.085</v>
      </c>
      <c r="E10" s="7">
        <f t="shared" si="0"/>
        <v>252.08500000000001</v>
      </c>
      <c r="F10" s="1"/>
      <c r="G10" s="4">
        <f t="shared" si="1"/>
        <v>44632</v>
      </c>
      <c r="H10" s="5">
        <v>5</v>
      </c>
      <c r="I10" s="5">
        <f t="shared" si="2"/>
        <v>250</v>
      </c>
      <c r="J10" s="7">
        <v>1.004</v>
      </c>
      <c r="K10" s="7">
        <f t="shared" si="3"/>
        <v>251.00399999999999</v>
      </c>
      <c r="M10" s="6"/>
      <c r="N10" s="1"/>
    </row>
    <row r="11" spans="1:16" x14ac:dyDescent="0.35">
      <c r="A11" s="4">
        <f t="shared" si="4"/>
        <v>44632</v>
      </c>
      <c r="B11" s="5">
        <v>6</v>
      </c>
      <c r="C11" s="5">
        <v>249.41</v>
      </c>
      <c r="D11" s="7">
        <v>2.085</v>
      </c>
      <c r="E11" s="7">
        <f t="shared" si="0"/>
        <v>251.495</v>
      </c>
      <c r="F11" s="1"/>
      <c r="G11" s="4">
        <f t="shared" si="1"/>
        <v>44632</v>
      </c>
      <c r="H11" s="5">
        <v>6</v>
      </c>
      <c r="I11" s="5">
        <f t="shared" si="2"/>
        <v>249.41</v>
      </c>
      <c r="J11" s="7">
        <v>1.004</v>
      </c>
      <c r="K11" s="7">
        <f t="shared" si="3"/>
        <v>250.41399999999999</v>
      </c>
      <c r="M11" s="6" t="s">
        <v>14</v>
      </c>
      <c r="N11" s="1">
        <v>114</v>
      </c>
      <c r="O11" t="s">
        <v>8</v>
      </c>
    </row>
    <row r="12" spans="1:16" x14ac:dyDescent="0.35">
      <c r="A12" s="4">
        <f t="shared" si="4"/>
        <v>44632</v>
      </c>
      <c r="B12" s="5">
        <v>7</v>
      </c>
      <c r="C12" s="5">
        <v>267.49</v>
      </c>
      <c r="D12" s="7">
        <v>2.085</v>
      </c>
      <c r="E12" s="7">
        <f t="shared" si="0"/>
        <v>269.57499999999999</v>
      </c>
      <c r="F12" s="1"/>
      <c r="G12" s="4">
        <f t="shared" si="1"/>
        <v>44632</v>
      </c>
      <c r="H12" s="5">
        <v>7</v>
      </c>
      <c r="I12" s="5">
        <f t="shared" si="2"/>
        <v>267.49</v>
      </c>
      <c r="J12" s="7">
        <v>1.004</v>
      </c>
      <c r="K12" s="7">
        <f t="shared" si="3"/>
        <v>268.49400000000003</v>
      </c>
      <c r="N12" s="1"/>
    </row>
    <row r="13" spans="1:16" x14ac:dyDescent="0.35">
      <c r="A13" s="4">
        <f t="shared" si="4"/>
        <v>44632</v>
      </c>
      <c r="B13" s="5">
        <v>8</v>
      </c>
      <c r="C13" s="5">
        <v>256</v>
      </c>
      <c r="D13" s="7">
        <v>2.085</v>
      </c>
      <c r="E13" s="7">
        <f t="shared" si="0"/>
        <v>258.08499999999998</v>
      </c>
      <c r="F13" s="1"/>
      <c r="G13" s="4">
        <f t="shared" si="1"/>
        <v>44632</v>
      </c>
      <c r="H13" s="5">
        <v>8</v>
      </c>
      <c r="I13" s="5">
        <f t="shared" si="2"/>
        <v>256</v>
      </c>
      <c r="J13" s="7">
        <v>1.004</v>
      </c>
      <c r="K13" s="7">
        <f t="shared" si="3"/>
        <v>257.00400000000002</v>
      </c>
      <c r="N13" s="1"/>
    </row>
    <row r="14" spans="1:16" x14ac:dyDescent="0.35">
      <c r="A14" s="4">
        <f t="shared" si="4"/>
        <v>44632</v>
      </c>
      <c r="B14" s="5">
        <v>9</v>
      </c>
      <c r="C14" s="5">
        <v>242</v>
      </c>
      <c r="D14" s="7">
        <v>2.085</v>
      </c>
      <c r="E14" s="7">
        <f t="shared" si="0"/>
        <v>244.08500000000001</v>
      </c>
      <c r="F14" s="1"/>
      <c r="G14" s="4">
        <f t="shared" si="1"/>
        <v>44632</v>
      </c>
      <c r="H14" s="5">
        <v>9</v>
      </c>
      <c r="I14" s="5">
        <f t="shared" si="2"/>
        <v>242</v>
      </c>
      <c r="J14" s="7">
        <v>1.004</v>
      </c>
      <c r="K14" s="7">
        <f t="shared" si="3"/>
        <v>243.00399999999999</v>
      </c>
      <c r="N14" s="1"/>
    </row>
    <row r="15" spans="1:16" x14ac:dyDescent="0.35">
      <c r="A15" s="4">
        <f t="shared" si="4"/>
        <v>44632</v>
      </c>
      <c r="B15" s="5">
        <v>10</v>
      </c>
      <c r="C15" s="5">
        <v>212.95</v>
      </c>
      <c r="D15" s="7">
        <v>2.085</v>
      </c>
      <c r="E15" s="7">
        <f t="shared" si="0"/>
        <v>215.035</v>
      </c>
      <c r="F15" s="1"/>
      <c r="G15" s="4">
        <f t="shared" si="1"/>
        <v>44632</v>
      </c>
      <c r="H15" s="5">
        <v>10</v>
      </c>
      <c r="I15" s="5">
        <f t="shared" si="2"/>
        <v>212.95</v>
      </c>
      <c r="J15" s="7">
        <v>1.004</v>
      </c>
      <c r="K15" s="7">
        <f t="shared" si="3"/>
        <v>213.95399999999998</v>
      </c>
      <c r="N15" s="1"/>
    </row>
    <row r="16" spans="1:16" x14ac:dyDescent="0.35">
      <c r="A16" s="4">
        <f t="shared" si="4"/>
        <v>44632</v>
      </c>
      <c r="B16" s="5">
        <v>11</v>
      </c>
      <c r="C16" s="5">
        <v>204.6</v>
      </c>
      <c r="D16" s="7">
        <v>2.085</v>
      </c>
      <c r="E16" s="7">
        <f t="shared" si="0"/>
        <v>206.685</v>
      </c>
      <c r="F16" s="1"/>
      <c r="G16" s="4">
        <f t="shared" si="1"/>
        <v>44632</v>
      </c>
      <c r="H16" s="5">
        <v>11</v>
      </c>
      <c r="I16" s="5">
        <f t="shared" si="2"/>
        <v>204.6</v>
      </c>
      <c r="J16" s="7">
        <v>1.004</v>
      </c>
      <c r="K16" s="7">
        <f t="shared" si="3"/>
        <v>205.60399999999998</v>
      </c>
    </row>
    <row r="17" spans="1:11" x14ac:dyDescent="0.35">
      <c r="A17" s="4">
        <f t="shared" si="4"/>
        <v>44632</v>
      </c>
      <c r="B17" s="5">
        <v>12</v>
      </c>
      <c r="C17" s="5">
        <v>199.54</v>
      </c>
      <c r="D17" s="7">
        <v>2.085</v>
      </c>
      <c r="E17" s="7">
        <f t="shared" si="0"/>
        <v>201.625</v>
      </c>
      <c r="F17" s="1"/>
      <c r="G17" s="4">
        <f t="shared" si="1"/>
        <v>44632</v>
      </c>
      <c r="H17" s="5">
        <v>12</v>
      </c>
      <c r="I17" s="5">
        <f t="shared" si="2"/>
        <v>199.54</v>
      </c>
      <c r="J17" s="7">
        <v>1.004</v>
      </c>
      <c r="K17" s="7">
        <f t="shared" si="3"/>
        <v>200.54399999999998</v>
      </c>
    </row>
    <row r="18" spans="1:11" x14ac:dyDescent="0.35">
      <c r="A18" s="4">
        <f t="shared" si="4"/>
        <v>44632</v>
      </c>
      <c r="B18" s="5">
        <v>13</v>
      </c>
      <c r="C18" s="5">
        <v>199.54</v>
      </c>
      <c r="D18" s="7">
        <v>2.085</v>
      </c>
      <c r="E18" s="7">
        <f t="shared" si="0"/>
        <v>201.625</v>
      </c>
      <c r="F18" s="1"/>
      <c r="G18" s="4">
        <f t="shared" si="1"/>
        <v>44632</v>
      </c>
      <c r="H18" s="5">
        <v>13</v>
      </c>
      <c r="I18" s="5">
        <f t="shared" si="2"/>
        <v>199.54</v>
      </c>
      <c r="J18" s="7">
        <v>1.004</v>
      </c>
      <c r="K18" s="7">
        <f t="shared" si="3"/>
        <v>200.54399999999998</v>
      </c>
    </row>
    <row r="19" spans="1:11" x14ac:dyDescent="0.35">
      <c r="A19" s="4">
        <f t="shared" si="4"/>
        <v>44632</v>
      </c>
      <c r="B19" s="5">
        <v>14</v>
      </c>
      <c r="C19" s="5">
        <v>195.15</v>
      </c>
      <c r="D19" s="7">
        <v>2.085</v>
      </c>
      <c r="E19" s="7">
        <f t="shared" si="0"/>
        <v>197.23500000000001</v>
      </c>
      <c r="F19" s="1"/>
      <c r="G19" s="4">
        <f t="shared" si="1"/>
        <v>44632</v>
      </c>
      <c r="H19" s="5">
        <v>14</v>
      </c>
      <c r="I19" s="5">
        <f t="shared" si="2"/>
        <v>195.15</v>
      </c>
      <c r="J19" s="7">
        <v>1.004</v>
      </c>
      <c r="K19" s="7">
        <f t="shared" si="3"/>
        <v>196.154</v>
      </c>
    </row>
    <row r="20" spans="1:11" x14ac:dyDescent="0.35">
      <c r="A20" s="4">
        <f t="shared" si="4"/>
        <v>44632</v>
      </c>
      <c r="B20" s="5">
        <v>15</v>
      </c>
      <c r="C20" s="5">
        <v>196.27</v>
      </c>
      <c r="D20" s="7">
        <v>2.085</v>
      </c>
      <c r="E20" s="7">
        <f t="shared" si="0"/>
        <v>198.35500000000002</v>
      </c>
      <c r="F20" s="1"/>
      <c r="G20" s="4">
        <f t="shared" si="1"/>
        <v>44632</v>
      </c>
      <c r="H20" s="5">
        <v>15</v>
      </c>
      <c r="I20" s="5">
        <f t="shared" si="2"/>
        <v>196.27</v>
      </c>
      <c r="J20" s="7">
        <v>1.004</v>
      </c>
      <c r="K20" s="7">
        <f t="shared" si="3"/>
        <v>197.274</v>
      </c>
    </row>
    <row r="21" spans="1:11" x14ac:dyDescent="0.35">
      <c r="A21" s="4">
        <f t="shared" si="4"/>
        <v>44632</v>
      </c>
      <c r="B21" s="5">
        <v>16</v>
      </c>
      <c r="C21" s="5">
        <v>204.4</v>
      </c>
      <c r="D21" s="7">
        <v>2.085</v>
      </c>
      <c r="E21" s="7">
        <f t="shared" si="0"/>
        <v>206.48500000000001</v>
      </c>
      <c r="F21" s="1"/>
      <c r="G21" s="4">
        <f t="shared" si="1"/>
        <v>44632</v>
      </c>
      <c r="H21" s="5">
        <v>16</v>
      </c>
      <c r="I21" s="5">
        <f t="shared" si="2"/>
        <v>204.4</v>
      </c>
      <c r="J21" s="7">
        <v>1.004</v>
      </c>
      <c r="K21" s="7">
        <f t="shared" si="3"/>
        <v>205.404</v>
      </c>
    </row>
    <row r="22" spans="1:11" x14ac:dyDescent="0.35">
      <c r="A22" s="4">
        <f t="shared" si="4"/>
        <v>44632</v>
      </c>
      <c r="B22" s="5">
        <v>17</v>
      </c>
      <c r="C22" s="5">
        <v>215</v>
      </c>
      <c r="D22" s="7">
        <v>2.085</v>
      </c>
      <c r="E22" s="7">
        <f t="shared" si="0"/>
        <v>217.08500000000001</v>
      </c>
      <c r="F22" s="1"/>
      <c r="G22" s="4">
        <f t="shared" si="1"/>
        <v>44632</v>
      </c>
      <c r="H22" s="5">
        <v>17</v>
      </c>
      <c r="I22" s="5">
        <f t="shared" si="2"/>
        <v>215</v>
      </c>
      <c r="J22" s="7">
        <v>1.004</v>
      </c>
      <c r="K22" s="7">
        <f t="shared" si="3"/>
        <v>216.00399999999999</v>
      </c>
    </row>
    <row r="23" spans="1:11" x14ac:dyDescent="0.35">
      <c r="A23" s="4">
        <f t="shared" si="4"/>
        <v>44632</v>
      </c>
      <c r="B23" s="5">
        <v>18</v>
      </c>
      <c r="C23" s="5">
        <v>284.41000000000003</v>
      </c>
      <c r="D23" s="7">
        <v>2.085</v>
      </c>
      <c r="E23" s="7">
        <f t="shared" si="0"/>
        <v>286.495</v>
      </c>
      <c r="F23" s="1"/>
      <c r="G23" s="4">
        <f t="shared" si="1"/>
        <v>44632</v>
      </c>
      <c r="H23" s="5">
        <v>18</v>
      </c>
      <c r="I23" s="5">
        <f t="shared" si="2"/>
        <v>284.41000000000003</v>
      </c>
      <c r="J23" s="7">
        <v>1.004</v>
      </c>
      <c r="K23" s="7">
        <f t="shared" si="3"/>
        <v>285.41400000000004</v>
      </c>
    </row>
    <row r="24" spans="1:11" x14ac:dyDescent="0.35">
      <c r="A24" s="4">
        <f t="shared" si="4"/>
        <v>44632</v>
      </c>
      <c r="B24" s="5">
        <v>19</v>
      </c>
      <c r="C24" s="5">
        <v>290.95999999999998</v>
      </c>
      <c r="D24" s="7">
        <v>2.085</v>
      </c>
      <c r="E24" s="7">
        <f t="shared" si="0"/>
        <v>293.04499999999996</v>
      </c>
      <c r="F24" s="1"/>
      <c r="G24" s="4">
        <f t="shared" si="1"/>
        <v>44632</v>
      </c>
      <c r="H24" s="5">
        <v>19</v>
      </c>
      <c r="I24" s="5">
        <f t="shared" si="2"/>
        <v>290.95999999999998</v>
      </c>
      <c r="J24" s="7">
        <v>1.004</v>
      </c>
      <c r="K24" s="7">
        <f t="shared" si="3"/>
        <v>291.964</v>
      </c>
    </row>
    <row r="25" spans="1:11" x14ac:dyDescent="0.35">
      <c r="A25" s="4">
        <f t="shared" si="4"/>
        <v>44632</v>
      </c>
      <c r="B25" s="5">
        <v>20</v>
      </c>
      <c r="C25" s="5">
        <v>292.91000000000003</v>
      </c>
      <c r="D25" s="7">
        <v>2.085</v>
      </c>
      <c r="E25" s="7">
        <f t="shared" si="0"/>
        <v>294.995</v>
      </c>
      <c r="F25" s="1"/>
      <c r="G25" s="4">
        <f t="shared" si="1"/>
        <v>44632</v>
      </c>
      <c r="H25" s="5">
        <v>20</v>
      </c>
      <c r="I25" s="5">
        <f t="shared" si="2"/>
        <v>292.91000000000003</v>
      </c>
      <c r="J25" s="7">
        <v>1.004</v>
      </c>
      <c r="K25" s="7">
        <f t="shared" si="3"/>
        <v>293.91400000000004</v>
      </c>
    </row>
    <row r="26" spans="1:11" x14ac:dyDescent="0.35">
      <c r="A26" s="4">
        <f t="shared" si="4"/>
        <v>44632</v>
      </c>
      <c r="B26" s="5">
        <v>21</v>
      </c>
      <c r="C26" s="5">
        <v>282.72000000000003</v>
      </c>
      <c r="D26" s="7">
        <v>2.085</v>
      </c>
      <c r="E26" s="7">
        <f t="shared" si="0"/>
        <v>284.80500000000001</v>
      </c>
      <c r="F26" s="1"/>
      <c r="G26" s="4">
        <f t="shared" si="1"/>
        <v>44632</v>
      </c>
      <c r="H26" s="5">
        <v>21</v>
      </c>
      <c r="I26" s="5">
        <f t="shared" si="2"/>
        <v>282.72000000000003</v>
      </c>
      <c r="J26" s="7">
        <v>1.004</v>
      </c>
      <c r="K26" s="7">
        <f t="shared" si="3"/>
        <v>283.72400000000005</v>
      </c>
    </row>
    <row r="27" spans="1:11" x14ac:dyDescent="0.35">
      <c r="A27" s="4">
        <f t="shared" si="4"/>
        <v>44632</v>
      </c>
      <c r="B27" s="5">
        <v>22</v>
      </c>
      <c r="C27" s="5">
        <v>269.55</v>
      </c>
      <c r="D27" s="7">
        <v>2.085</v>
      </c>
      <c r="E27" s="7">
        <f t="shared" si="0"/>
        <v>271.63499999999999</v>
      </c>
      <c r="F27" s="1"/>
      <c r="G27" s="4">
        <f t="shared" si="1"/>
        <v>44632</v>
      </c>
      <c r="H27" s="5">
        <v>22</v>
      </c>
      <c r="I27" s="5">
        <f t="shared" si="2"/>
        <v>269.55</v>
      </c>
      <c r="J27" s="7">
        <v>1.004</v>
      </c>
      <c r="K27" s="7">
        <f t="shared" si="3"/>
        <v>270.55400000000003</v>
      </c>
    </row>
    <row r="28" spans="1:11" x14ac:dyDescent="0.35">
      <c r="A28" s="4">
        <f t="shared" si="4"/>
        <v>44632</v>
      </c>
      <c r="B28" s="5">
        <v>23</v>
      </c>
      <c r="C28" s="5">
        <v>262.77</v>
      </c>
      <c r="D28" s="7">
        <v>2.085</v>
      </c>
      <c r="E28" s="7">
        <f t="shared" si="0"/>
        <v>264.85499999999996</v>
      </c>
      <c r="F28" s="1"/>
      <c r="G28" s="4">
        <f t="shared" si="1"/>
        <v>44632</v>
      </c>
      <c r="H28" s="5">
        <v>23</v>
      </c>
      <c r="I28" s="5">
        <f t="shared" si="2"/>
        <v>262.77</v>
      </c>
      <c r="J28" s="7">
        <v>1.004</v>
      </c>
      <c r="K28" s="7">
        <f t="shared" si="3"/>
        <v>263.774</v>
      </c>
    </row>
    <row r="29" spans="1:11" x14ac:dyDescent="0.35">
      <c r="A29" s="2"/>
    </row>
    <row r="30" spans="1:11" x14ac:dyDescent="0.35">
      <c r="A30" s="2"/>
    </row>
  </sheetData>
  <mergeCells count="3">
    <mergeCell ref="A3:E3"/>
    <mergeCell ref="G3:K3"/>
    <mergeCell ref="M5:P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08032022</vt:lpstr>
      <vt:lpstr>09032022</vt:lpstr>
      <vt:lpstr>10032022</vt:lpstr>
      <vt:lpstr>11032022</vt:lpstr>
      <vt:lpstr>12032022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 Graña</dc:creator>
  <cp:lastModifiedBy>Carlos Martin Graña</cp:lastModifiedBy>
  <dcterms:created xsi:type="dcterms:W3CDTF">2022-03-07T11:27:55Z</dcterms:created>
  <dcterms:modified xsi:type="dcterms:W3CDTF">2022-03-11T11:52:23Z</dcterms:modified>
</cp:coreProperties>
</file>